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U:\Board Meetings\Governance\Governance Committee 2025-2026\Feb. 12, 2026\"/>
    </mc:Choice>
  </mc:AlternateContent>
  <xr:revisionPtr revIDLastSave="0" documentId="14_{74CECCAB-EB50-4B28-B184-3A9C5448C411}" xr6:coauthVersionLast="47" xr6:coauthVersionMax="47" xr10:uidLastSave="{00000000-0000-0000-0000-000000000000}"/>
  <bookViews>
    <workbookView xWindow="5835" yWindow="2400" windowWidth="21600" windowHeight="11385" tabRatio="836" activeTab="1" xr2:uid="{00000000-000D-0000-FFFF-FFFF00000000}"/>
  </bookViews>
  <sheets>
    <sheet name="Risk Value Map" sheetId="27" r:id="rId1"/>
    <sheet name="Risk Register &amp; Plan Condensed" sheetId="31" r:id="rId2"/>
    <sheet name="Risk Report Summary" sheetId="23" r:id="rId3"/>
    <sheet name="DO NOT PRINT" sheetId="28" state="hidden" r:id="rId4"/>
    <sheet name="Risk Index DONT PRINT" sheetId="26" state="hidden" r:id="rId5"/>
  </sheets>
  <definedNames>
    <definedName name="_xlnm._FilterDatabase" localSheetId="1" hidden="1">'Risk Register &amp; Plan Condensed'!$A$4:$S$27</definedName>
    <definedName name="_xlnm.Criteria" localSheetId="1">'Risk Register &amp; Plan Condensed'!#REF!</definedName>
    <definedName name="_xlnm.Print_Area" localSheetId="2">'Risk Report Summary'!$A$1:$L$36</definedName>
    <definedName name="_xlnm.Print_Area" localSheetId="0">'Risk Value Map'!$A$1:$H$23</definedName>
    <definedName name="_xlnm.Print_Titles" localSheetId="1">'Risk Register &amp; Plan Condensed'!$B:$C,'Risk Register &amp; Plan Condensed'!$2:$4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31" l="1"/>
  <c r="F11" i="31"/>
  <c r="L5" i="31"/>
  <c r="M5" i="31"/>
  <c r="L6" i="31"/>
  <c r="M6" i="31"/>
  <c r="L7" i="31"/>
  <c r="M7" i="31"/>
  <c r="L8" i="31"/>
  <c r="M8" i="31"/>
  <c r="L9" i="31"/>
  <c r="M9" i="31"/>
  <c r="L10" i="31"/>
  <c r="M10" i="31"/>
  <c r="N14" i="31"/>
  <c r="L15" i="31"/>
  <c r="M15" i="31"/>
  <c r="N15" i="31" s="1"/>
  <c r="L16" i="31"/>
  <c r="M16" i="31"/>
  <c r="N17" i="31"/>
  <c r="M18" i="31"/>
  <c r="N18" i="31" s="1"/>
  <c r="L23" i="31"/>
  <c r="M23" i="31"/>
  <c r="N23" i="31"/>
  <c r="L24" i="31"/>
  <c r="M24" i="31"/>
  <c r="L26" i="31"/>
  <c r="M26" i="31"/>
  <c r="L27" i="31"/>
  <c r="M27" i="31"/>
  <c r="F20" i="31"/>
  <c r="F25" i="31"/>
  <c r="F15" i="31"/>
  <c r="F27" i="31"/>
  <c r="F26" i="31"/>
  <c r="F24" i="31"/>
  <c r="F23" i="31"/>
  <c r="F19" i="31"/>
  <c r="F18" i="31"/>
  <c r="F17" i="31"/>
  <c r="F16" i="31"/>
  <c r="F10" i="31"/>
  <c r="F9" i="31"/>
  <c r="F8" i="31"/>
  <c r="F7" i="31"/>
  <c r="F6" i="31"/>
  <c r="F5" i="31"/>
  <c r="J32" i="23"/>
  <c r="G32" i="23"/>
  <c r="G33" i="23"/>
  <c r="J33" i="23"/>
  <c r="K33" i="23" s="1"/>
  <c r="J27" i="23"/>
  <c r="K27" i="23" s="1"/>
  <c r="J28" i="23"/>
  <c r="K28" i="23"/>
  <c r="K32" i="23" l="1"/>
  <c r="N10" i="31"/>
  <c r="N24" i="31"/>
  <c r="N7" i="31"/>
  <c r="N27" i="31"/>
  <c r="N8" i="31"/>
  <c r="N6" i="31"/>
  <c r="N5" i="31"/>
  <c r="N16" i="31"/>
  <c r="N26" i="31"/>
  <c r="N9"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Joanne Stolte</author>
  </authors>
  <commentList>
    <comment ref="B1" authorId="0" shapeId="0" xr:uid="{B5742149-7FE2-48CA-95D3-185A61656257}">
      <text>
        <r>
          <rPr>
            <sz val="11"/>
            <color theme="1"/>
            <rFont val="Calibri"/>
            <family val="2"/>
            <scheme val="minor"/>
          </rPr>
          <t xml:space="preserve">Joanne Stolte:
</t>
        </r>
      </text>
    </comment>
  </commentList>
</comments>
</file>

<file path=xl/sharedStrings.xml><?xml version="1.0" encoding="utf-8"?>
<sst xmlns="http://schemas.openxmlformats.org/spreadsheetml/2006/main" count="488" uniqueCount="254">
  <si>
    <t>Risk Report Summary</t>
  </si>
  <si>
    <t>Inherent Risk</t>
  </si>
  <si>
    <t>Residual Risk</t>
  </si>
  <si>
    <t>Risk No.</t>
  </si>
  <si>
    <t>Risk Category</t>
  </si>
  <si>
    <t>Risk Element</t>
  </si>
  <si>
    <t>MC1</t>
  </si>
  <si>
    <t>Funding Dependence - One Main Funder</t>
  </si>
  <si>
    <t>OP11</t>
  </si>
  <si>
    <t>OP5</t>
  </si>
  <si>
    <t xml:space="preserve">Operational </t>
  </si>
  <si>
    <t>Unmet Performance Requirements</t>
  </si>
  <si>
    <t>F2</t>
  </si>
  <si>
    <t>Financial</t>
  </si>
  <si>
    <t>OP12</t>
  </si>
  <si>
    <t>Operational</t>
  </si>
  <si>
    <t>Facilities Sustainability</t>
  </si>
  <si>
    <t>Difference</t>
  </si>
  <si>
    <t>HR2</t>
  </si>
  <si>
    <t>Human Resources</t>
  </si>
  <si>
    <t>S5</t>
  </si>
  <si>
    <t>Strategic</t>
  </si>
  <si>
    <t>Health Equity</t>
  </si>
  <si>
    <t>4. Changes from prior Quarter:</t>
  </si>
  <si>
    <t>5.a) Inherent Risk Changes:</t>
  </si>
  <si>
    <t>Prior Quarter</t>
  </si>
  <si>
    <t>Current Quarter</t>
  </si>
  <si>
    <t>Impact</t>
  </si>
  <si>
    <t>Likelihood</t>
  </si>
  <si>
    <t>Explanation</t>
  </si>
  <si>
    <t>S1</t>
  </si>
  <si>
    <t>Disease Outbreak-Non Pandemic</t>
  </si>
  <si>
    <t>Increase opening of public spaces leading to spread of non COVID illnesses</t>
  </si>
  <si>
    <t>Disease Outbreak-Pandemic</t>
  </si>
  <si>
    <t>Increase opening of public spaces leading to spread of COVID</t>
  </si>
  <si>
    <t>5. b) Residual Risk Changes:</t>
  </si>
  <si>
    <t>OP10</t>
  </si>
  <si>
    <t>Need for isolation due to exposure causing absences</t>
  </si>
  <si>
    <t>Need for isolation due to exposure causing absences and program closures</t>
  </si>
  <si>
    <t>5. c) Risk Tolerance Changes:</t>
  </si>
  <si>
    <t>NO CHANGES</t>
  </si>
  <si>
    <t>Very High</t>
  </si>
  <si>
    <t>High</t>
  </si>
  <si>
    <t>Moderate</t>
  </si>
  <si>
    <t>Minor</t>
  </si>
  <si>
    <t>Insignificant</t>
  </si>
  <si>
    <t>Remote
&lt; 3%</t>
  </si>
  <si>
    <t>Minor
&gt;= 3% &lt;10%</t>
  </si>
  <si>
    <t>Moderate
&gt;= 10% &lt;50%</t>
  </si>
  <si>
    <t>High
&gt;= 50% &lt;90%</t>
  </si>
  <si>
    <t>Major
&gt;= 90%</t>
  </si>
  <si>
    <t>LEGEND:</t>
  </si>
  <si>
    <t>RISK TYPE/CATEGORY:</t>
  </si>
  <si>
    <t>C</t>
  </si>
  <si>
    <t>Compliance</t>
  </si>
  <si>
    <t>HR</t>
  </si>
  <si>
    <t>OP</t>
  </si>
  <si>
    <t>S</t>
  </si>
  <si>
    <t>F</t>
  </si>
  <si>
    <t>MC</t>
  </si>
  <si>
    <t>Marketing &amp; Communications</t>
  </si>
  <si>
    <t>IT</t>
  </si>
  <si>
    <t>Information Technology</t>
  </si>
  <si>
    <t>Risk Identification</t>
  </si>
  <si>
    <t>Risk Analysis</t>
  </si>
  <si>
    <t>Risk Management Plans</t>
  </si>
  <si>
    <t>Inherent Risk Assessment</t>
  </si>
  <si>
    <t>Risk Mitigation - Controls/Actions Implemented</t>
  </si>
  <si>
    <t>Risk Mitigation Reduction Score</t>
  </si>
  <si>
    <t>Residual Risk Assessment</t>
  </si>
  <si>
    <t>Risk Tolerance Assessment</t>
  </si>
  <si>
    <t>Risk Management Change Initiatives - Controls/Actions to be Implemented where Risk Tolerance &gt; Residual Risk</t>
  </si>
  <si>
    <t>No.</t>
  </si>
  <si>
    <t>Risk Description and Element(s)</t>
  </si>
  <si>
    <t>Risk Type/Category</t>
  </si>
  <si>
    <t>Impact
(1-5)</t>
  </si>
  <si>
    <t>Likelihood
(1 - 5)</t>
  </si>
  <si>
    <t>Risk Response</t>
  </si>
  <si>
    <t>Mitigating Factors:
Controls/Actions in place to mitigate, reduce or eliminate risks</t>
  </si>
  <si>
    <t>Reference Documents</t>
  </si>
  <si>
    <t>Reduction to Impact
(1-5)</t>
  </si>
  <si>
    <t>Reduction to Likelihood
(1 - 5)</t>
  </si>
  <si>
    <t>Residual Risk
(Impact X Likelihood)</t>
  </si>
  <si>
    <t>Risk Tolerance (Impact X Likelihood)
1-25</t>
  </si>
  <si>
    <t>Residual Risk &gt; Risk Tolerance</t>
  </si>
  <si>
    <t>Monitoring Oversight Responsibility</t>
  </si>
  <si>
    <t>Last Review Date</t>
  </si>
  <si>
    <t>C1</t>
  </si>
  <si>
    <t>Statutory and Regulatory Compliance</t>
  </si>
  <si>
    <t>Avoid</t>
  </si>
  <si>
    <t xml:space="preserve">Annual review of current legs and regs; ongoing monitoring and assessment of proposed changes or new requirements; policies updated to be consistent with changes; legal advisors provide updates and insight;  includes Ontario Human Rights Code.
</t>
  </si>
  <si>
    <t>C2</t>
  </si>
  <si>
    <t>Non-Compliance with Policies and Procedures</t>
  </si>
  <si>
    <t>Mitigate</t>
  </si>
  <si>
    <t>Performance reviews, policy training, manuals.</t>
  </si>
  <si>
    <t>C3</t>
  </si>
  <si>
    <t>Privacy Breach</t>
  </si>
  <si>
    <t>Consent forms provided to clients.
CHATS’ Privacy Officer audits client record sharing software monthly for privacy breaches. Training staff on protecting privacy.</t>
  </si>
  <si>
    <t>C4</t>
  </si>
  <si>
    <t>Legal Claims</t>
  </si>
  <si>
    <t>Accept</t>
  </si>
  <si>
    <t>Employment lawyer consulted for terminations and performance issues to minimize exposure.
Work-related legal claims against CHATS are  covered by CHATS Insurance.
A thorough review of insurance coverage is conducted annually. Employment legislation followed.</t>
  </si>
  <si>
    <t>Legal Action compliance policy</t>
  </si>
  <si>
    <t>C5</t>
  </si>
  <si>
    <t>Ethics</t>
  </si>
  <si>
    <t>HR1</t>
  </si>
  <si>
    <t>Key Staff and Board Turnover</t>
  </si>
  <si>
    <t>CHATS has clearly defined roles and responsibilities, terms of reference, and job descriptions.
Succession plans in place for Board/committees, staff and CEO. Staff Satisfaction Surveys.
Quarterly monitoring of turnover, annual review of job descriptions, succession plans etc.</t>
  </si>
  <si>
    <t>Worker Shortage</t>
  </si>
  <si>
    <t>HR3</t>
  </si>
  <si>
    <t>Staff engagement</t>
  </si>
  <si>
    <t>HR Plan, staff experience surveys every two years.
Action plans created from survey results as appropriate.</t>
  </si>
  <si>
    <t>Staff Experience Survey - bi-annual.</t>
  </si>
  <si>
    <t>Credentials/Competence/Ongoing Learning</t>
  </si>
  <si>
    <t>HR5</t>
  </si>
  <si>
    <t>Unionization</t>
  </si>
  <si>
    <t>HR6</t>
  </si>
  <si>
    <t>Abuse – from workers and clients</t>
  </si>
  <si>
    <t>HR7</t>
  </si>
  <si>
    <t>Occupational Health and Safety</t>
  </si>
  <si>
    <t>HR8</t>
  </si>
  <si>
    <t>HR9</t>
  </si>
  <si>
    <t>Staff burnout</t>
  </si>
  <si>
    <r>
      <rPr>
        <sz val="14"/>
        <color rgb="FF000000"/>
        <rFont val="Verdana"/>
        <family val="2"/>
      </rPr>
      <t xml:space="preserve">Employee &amp; Family Assistance Program, resources sent in newsletter (e.g. mental health); additional supports (e.g. complementary meals for frontline workers/families); forums for employees to share thoughts/concerns (e.g. staff meetings); implemented frontline worker emergency fund </t>
    </r>
    <r>
      <rPr>
        <sz val="14"/>
        <color rgb="FFFF0000"/>
        <rFont val="Verdana"/>
        <family val="2"/>
      </rPr>
      <t>Staff Experience Survey, Open Door Policy, RBC</t>
    </r>
  </si>
  <si>
    <t>OP1</t>
  </si>
  <si>
    <t>Client Experience</t>
  </si>
  <si>
    <t>Annual experience surveys with action plans.
Quarterly quality indicator report.
Target: &gt;85% of clients describe overall experience as strongly agree</t>
  </si>
  <si>
    <t>OP2</t>
  </si>
  <si>
    <t>Client and Caregiver Expectations</t>
  </si>
  <si>
    <t>Supervisors conduct service assessments to mutually establish client/caregiver goals (reflective of their complexity with evidence based goals and interventions) and communicate the service plan and care plan interventions and outcome goals.
Used also to prioritize waitlists if appropriate.
InterRAI assessment tool for accurate assessment of client needs and risks. Monitor client's goals and needs over time.
Monitor client feedback reports and maintain target levels. Open door policy and availability of staff to meet and discuss. Can suubmit complaint and compliment and feedback through Seniorshelp. Service Agreements and FACT sheets provide addiational information on eligibility and scope of program.</t>
  </si>
  <si>
    <t>OP3</t>
  </si>
  <si>
    <t>OP4</t>
  </si>
  <si>
    <t>Waitlists</t>
  </si>
  <si>
    <t>Client Risk codes and prioritization ensure high risk clients are seen on a timely basis. New medication policy and protocols focused on risk mitigation and identification of high risk situations.
Waitlists due staffing resources can result in clients not being served and service volumes not met. Waitlist times are monitored.
Use of contracted out services minimize impact of staffing shortages, but may increase risk of quality because of lack of control: AL Shift Model roll out providing greater consistency in staffing.</t>
  </si>
  <si>
    <t>Inability to meet funder volume or unit cost requirements could result. To be compliant with MSAA volume targets (within corridor) and unit costs.
Perform monthly variance analysis of indicators.  If results are outside of the corridor, determine if substitutions are possible and/or develop strategies to meet corridor. 
Monthly reports of all costs and performance indicators are generated, reviewed by the management team and strategies are developed to ensure targets are met.</t>
  </si>
  <si>
    <t>OP6</t>
  </si>
  <si>
    <t>Reliance on Partner Infrastructure</t>
  </si>
  <si>
    <t>OP7</t>
  </si>
  <si>
    <t>Professional Practice and Partnerships</t>
  </si>
  <si>
    <t>OP8</t>
  </si>
  <si>
    <t>Incidents and Complaints </t>
  </si>
  <si>
    <t xml:space="preserve">Reporting system for actual and potential adverse events, including appropriate follow-up in compliance with any applicable legislation; and within any protection afforded by legislation.
Based on annual targets in QIP. </t>
  </si>
  <si>
    <t>OP9</t>
  </si>
  <si>
    <t>Caseloads</t>
  </si>
  <si>
    <t>Comprehensive infection prevention &amp; control program to control and manage the spread of infection. Special emphasis on flu season concerns. Promotion of vaccination clinics for staff and clients.</t>
  </si>
  <si>
    <t>OP13</t>
  </si>
  <si>
    <t>Inclement Weather</t>
  </si>
  <si>
    <t>System Restructuring</t>
  </si>
  <si>
    <t>S2</t>
  </si>
  <si>
    <t>Public Policy Changes/ Political Climate</t>
  </si>
  <si>
    <t>Monitor and assess changes to legislation (Bill 78).
Strategically work with OCSA and other partners to address concerns, particularly as this relates to managing public policy issues related to pandemic, including changes in LTC (minimum hours for PSWs) and impact on home and community workforce.
Build and maintain relationships with local and elected officials (all parties, all levels).
Provide local leadership in the development and collation of feedback on relevant legislation and regulations.</t>
  </si>
  <si>
    <t>S3</t>
  </si>
  <si>
    <t>S4</t>
  </si>
  <si>
    <t>Involuntary Integration</t>
  </si>
  <si>
    <t>F1</t>
  </si>
  <si>
    <t>Balanced Financial Results (Fund 2)</t>
  </si>
  <si>
    <t>Monthly reviews of all costs, volumes and wait lists.  Analysis of impact of unexpected threats/opportunities before decisions are made.</t>
  </si>
  <si>
    <t>Cost of service delivery</t>
  </si>
  <si>
    <t>F3</t>
  </si>
  <si>
    <t>Misappropriation of Assets</t>
  </si>
  <si>
    <t>Marketing and Communications</t>
  </si>
  <si>
    <t xml:space="preserve">New funding model is unknown at this time - new model may cause significant change, but unkown.
Membership with 3 OHTs, and involvement with others through their application process.
Strategy includes plans to diversify revenue by increasing fund 3 activity (non-LHIN funding, e.g. planned giving), and to be in a position to respond to funding changes by Ontario Health.
</t>
  </si>
  <si>
    <t>MC2</t>
  </si>
  <si>
    <t>Inconsistent Communications</t>
  </si>
  <si>
    <t>IT1</t>
  </si>
  <si>
    <t>Cyber Security</t>
  </si>
  <si>
    <t>Technology</t>
  </si>
  <si>
    <t>Trasfer</t>
  </si>
  <si>
    <t>Managed IT Service Provider in place to montior networks and systems and prevent cyber attackes.
Training and reminders to staff to prevent phishing email incidents.
Cyber security insurance in place.</t>
  </si>
  <si>
    <t>IT2</t>
  </si>
  <si>
    <t>Critical System Outages</t>
  </si>
  <si>
    <t>IT3</t>
  </si>
  <si>
    <t>System Transition</t>
  </si>
  <si>
    <t>IT4</t>
  </si>
  <si>
    <t>IT5</t>
  </si>
  <si>
    <t>Operational Sustainability of Technology Systems</t>
  </si>
  <si>
    <t>IT6</t>
  </si>
  <si>
    <t>No major impact on service delivery and reputation. Complaints and litigation are remote.</t>
  </si>
  <si>
    <t>Slight impact on service delivery and reputation. Complaints and litigation are possible.</t>
  </si>
  <si>
    <t>Some service disruption and potential for adverse publicity. Avoidable with careful management.
Complaints and litigation are probable.</t>
  </si>
  <si>
    <t>Service delivery is disrupted and adverse publicity is unavoidable. Complaints and litigation are probable.</t>
  </si>
  <si>
    <t xml:space="preserve">Service delivery is disrupted for significant time. Major adverse publicity is unavoidable. Major litigation is expected. </t>
  </si>
  <si>
    <t>Resignation of senior management and/or Board exists. Widespread loss of benficiary confidence.</t>
  </si>
  <si>
    <t>Remote</t>
  </si>
  <si>
    <t>Theoretically possible, but not known to have occurred and is not expected to occur.</t>
  </si>
  <si>
    <t>Not expected to happen, but is possible.</t>
  </si>
  <si>
    <t>Might happen or recur occassionally.</t>
  </si>
  <si>
    <t>Will probably happen/recur, but it is not a persisting issue/circumstances.</t>
  </si>
  <si>
    <t>Major</t>
  </si>
  <si>
    <t>Will undoubtedly happen/recur, possibly frequently.</t>
  </si>
  <si>
    <t>HR4</t>
  </si>
  <si>
    <t>Staff Virtual Onboarding</t>
  </si>
  <si>
    <t>Staff Burnout</t>
  </si>
  <si>
    <t>Client safety</t>
  </si>
  <si>
    <t xml:space="preserve">Competition </t>
  </si>
  <si>
    <t>Suboptimal Use of Technology Systems</t>
  </si>
  <si>
    <t>Implementation of Incompatible/Low Value Adding Technology Systems</t>
  </si>
  <si>
    <t/>
  </si>
  <si>
    <t>Balanced Financial Results</t>
  </si>
  <si>
    <t>Routes 2025- Q2</t>
  </si>
  <si>
    <t>Board, ED</t>
  </si>
  <si>
    <t>Leadership Team</t>
  </si>
  <si>
    <t>Board, ED, Management</t>
  </si>
  <si>
    <t>ED</t>
  </si>
  <si>
    <t>Board, ED, Leadership Team</t>
  </si>
  <si>
    <t xml:space="preserve">Staff Performance Reviews tracked and trended.  Review at  leadership meetings and mitigation strategies developed </t>
  </si>
  <si>
    <t>Disease Outbreak</t>
  </si>
  <si>
    <t>Employee Handbook; key policies signed at hire and annually; refreshers, performance management.</t>
  </si>
  <si>
    <t>Assessments completed in Palamino.
Processes for care planning outlined in Client Care &amp; Services policies and procedures.</t>
  </si>
  <si>
    <t>Assessments in Alayacare in the future</t>
  </si>
  <si>
    <t>Leadership team reports/minutes.
Reports of costs and performance indicators to funders</t>
  </si>
  <si>
    <t>Infection prevention and control measures</t>
  </si>
  <si>
    <t xml:space="preserve">
Cyber security insurance policy.</t>
  </si>
  <si>
    <t>Client Experience/Poor Coordination and Communication</t>
  </si>
  <si>
    <t>Cash Flow</t>
  </si>
  <si>
    <t xml:space="preserve">Monthly Financial Reporting
Grant Schedule A Matrix
</t>
  </si>
  <si>
    <t>Cash Handling</t>
  </si>
  <si>
    <t>ROUTES RISK VALUE MAP</t>
  </si>
  <si>
    <t>Change Initiatives - Controls/Actions to be implemented</t>
  </si>
  <si>
    <t>ED, Financial Administrator</t>
  </si>
  <si>
    <t>May 28 2025</t>
  </si>
  <si>
    <t>Monthly team meetings
Annual performance appraisals</t>
  </si>
  <si>
    <t xml:space="preserve">Processes and policies for client care in Client Handbook
Alignment with like-minded organizations policies
</t>
  </si>
  <si>
    <t>Incident and Feedback (compliments and complaints) review</t>
  </si>
  <si>
    <t xml:space="preserve">Monthly financial reports.
Quarterly board reports
Audited Financials Statements
</t>
  </si>
  <si>
    <t>Cash stored in secure location (locked safe)
Count cash in secure non public area with multiple staff present
Quarterly internal audits</t>
  </si>
  <si>
    <t>Updated vacation allotment policy
Promotion of flexible work chedules
Staff recognition
Regular Check-Ins and One-on-One Meetings</t>
  </si>
  <si>
    <t xml:space="preserve">Regular Handbook Review (Client, Employee and Volunteer)
Accreditation compliance
</t>
  </si>
  <si>
    <t>Electronic Signature and Attestation software to implement</t>
  </si>
  <si>
    <t>Electronic records, Client consent forms, protection with Alayacare</t>
  </si>
  <si>
    <t>Annual experience surveys with action plans.
Annual client feedback (compliment/complaint) reports. Reported annually to RCC board
Ring Central reports</t>
  </si>
  <si>
    <t>Recruit more volunteers</t>
  </si>
  <si>
    <t>Bi-annual Incident Reports
Implement incident reporting system</t>
  </si>
  <si>
    <t>Implmenet at least two new electronic or cash less projects</t>
  </si>
  <si>
    <t>Board and committee minutes, leadership team reports/minutes.
Relationships with local MP and MPP's</t>
  </si>
  <si>
    <t>Strategic Plan.
Introduction to York Region Senior Services leadership
Bi annual Strategic Plan updates.</t>
  </si>
  <si>
    <t>Funding Dependence - One Main Funder (ex York Region)</t>
  </si>
  <si>
    <t>Risk Score (Impact X Likelihood)</t>
  </si>
  <si>
    <t>Volunteer Liability - client interaction, car accidents, adherence to policy</t>
  </si>
  <si>
    <t>Volunteer Recruitment Challenges</t>
  </si>
  <si>
    <t>Vehicle breakdown or accident (accessible van or bus)</t>
  </si>
  <si>
    <t>Staff onboarding, training, bus and van schedules</t>
  </si>
  <si>
    <t>Recruiting experienced, safe, reliable staff to operate vehicles, ensuring adequate training, avoiding adverse driving conditions where possible, avoiding overscheduling or tight schedules where possible</t>
  </si>
  <si>
    <t>Inadequate facilities / disordered staffing</t>
  </si>
  <si>
    <t>Goal setting across all programs and regular monitoring by supervisor.</t>
  </si>
  <si>
    <t>Establish an AR strategy/schedule to rekindle money owed in a timely manner.</t>
  </si>
  <si>
    <t>Volunteer handbook, volunteer training and onboarding 
requirements, vulnerable sector screening and driver abstracts</t>
  </si>
  <si>
    <t>Training refresh with volunteers on annual basis, overhauling 
the training and onboarding process.</t>
  </si>
  <si>
    <t>Volunteer handbook, strategic plan, monthly transportation 
reports</t>
  </si>
  <si>
    <t>Strategic outreach campaign to increase volunteer awareness 
and recruitment</t>
  </si>
  <si>
    <t>Employee handbook, employee schedules, The Link
lease</t>
  </si>
  <si>
    <t>Leverage hybrid schedules in a manner that minimizes
 disruption to service while maintaining a welcoming "no wrong
door" approach. Office capacity dependent.</t>
  </si>
  <si>
    <t xml:space="preserve">Statutory and Regulatory Compliance    </t>
  </si>
  <si>
    <t>RISK REGISTER/RISK MANAGEMENT PLAN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</si>
</sst>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32" x14ac:knownFonts="1">
    <font>
      <sz val="11"/>
      <color theme="1"/>
      <name val="Calibri"/>
      <family val="2"/>
      <scheme val="minor"/>
    </font>
    <font>
      <b/>
      <sz val="11"/>
      <color theme="1"/>
      <name val="Calibri"/>
      <family val="2"/>
      <scheme val="minor"/>
    </font>
    <font>
      <sz val="11"/>
      <color theme="1"/>
      <name val="Verdana"/>
      <family val="2"/>
    </font>
    <font>
      <b/>
      <sz val="14"/>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4"/>
      <color theme="1"/>
      <name val="Verdana"/>
      <family val="2"/>
    </font>
    <font>
      <b/>
      <sz val="22"/>
      <color theme="1"/>
      <name val="Verdana"/>
      <family val="2"/>
    </font>
    <font>
      <b/>
      <sz val="20"/>
      <color theme="1"/>
      <name val="Calibri"/>
      <family val="2"/>
      <scheme val="minor"/>
    </font>
    <font>
      <sz val="14"/>
      <color theme="1"/>
      <name val="Calibri"/>
      <family val="2"/>
      <scheme val="minor"/>
    </font>
    <font>
      <sz val="14"/>
      <color rgb="FF000000"/>
      <name val="Verdana"/>
      <family val="2"/>
    </font>
    <font>
      <sz val="14"/>
      <color theme="1"/>
      <name val="Verdana"/>
      <family val="2"/>
    </font>
    <font>
      <sz val="14"/>
      <name val="Verdana"/>
      <family val="2"/>
    </font>
    <font>
      <b/>
      <sz val="16"/>
      <color theme="1"/>
      <name val="Verdana"/>
      <family val="2"/>
    </font>
    <font>
      <b/>
      <sz val="24"/>
      <color theme="1"/>
      <name val="Verdana"/>
      <family val="2"/>
    </font>
    <font>
      <sz val="16"/>
      <color theme="1"/>
      <name val="Calibri"/>
      <family val="2"/>
      <scheme val="minor"/>
    </font>
    <font>
      <sz val="24"/>
      <color theme="1"/>
      <name val="Calibri"/>
      <family val="2"/>
      <scheme val="minor"/>
    </font>
    <font>
      <sz val="16"/>
      <color theme="1"/>
      <name val="Verdana"/>
      <family val="2"/>
    </font>
    <font>
      <sz val="18"/>
      <color theme="1"/>
      <name val="Verdana"/>
      <family val="2"/>
    </font>
    <font>
      <sz val="26"/>
      <color theme="1"/>
      <name val="Verdana"/>
      <family val="2"/>
    </font>
    <font>
      <b/>
      <sz val="16"/>
      <color theme="1"/>
      <name val="Calibri"/>
      <family val="2"/>
      <scheme val="minor"/>
    </font>
    <font>
      <sz val="12"/>
      <color theme="1"/>
      <name val="Calibri"/>
      <family val="2"/>
      <scheme val="minor"/>
    </font>
    <font>
      <b/>
      <sz val="14"/>
      <color rgb="FF000000"/>
      <name val="Verdana"/>
      <family val="2"/>
    </font>
    <font>
      <b/>
      <sz val="10"/>
      <name val="Verdana"/>
      <family val="2"/>
    </font>
    <font>
      <b/>
      <sz val="22"/>
      <name val="Verdana"/>
      <family val="2"/>
    </font>
    <font>
      <b/>
      <sz val="14"/>
      <name val="Verdana"/>
      <family val="2"/>
    </font>
    <font>
      <b/>
      <sz val="12"/>
      <name val="Verdana"/>
      <family val="2"/>
    </font>
    <font>
      <b/>
      <sz val="11"/>
      <name val="Verdana"/>
      <family val="2"/>
    </font>
    <font>
      <sz val="14"/>
      <name val="Calibri"/>
      <family val="2"/>
      <scheme val="minor"/>
    </font>
    <font>
      <sz val="14"/>
      <color rgb="FFFF0000"/>
      <name val="Verdana"/>
      <family val="2"/>
    </font>
    <font>
      <b/>
      <sz val="14"/>
      <color theme="4"/>
      <name val="Verdana"/>
      <family val="2"/>
    </font>
  </fonts>
  <fills count="1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5" tint="0.39997558519241921"/>
        <bgColor indexed="64"/>
      </patternFill>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CCFFCC"/>
        <bgColor indexed="64"/>
      </patternFill>
    </fill>
    <fill>
      <patternFill patternType="solid">
        <fgColor rgb="FFFFCCFF"/>
        <bgColor indexed="64"/>
      </patternFill>
    </fill>
    <fill>
      <patternFill patternType="solid">
        <fgColor rgb="FFFFFFFF"/>
        <bgColor indexed="64"/>
      </patternFill>
    </fill>
  </fills>
  <borders count="21">
    <border>
      <left/>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46">
    <xf numFmtId="0" fontId="0" fillId="0" borderId="0" xfId="0"/>
    <xf numFmtId="0" fontId="5" fillId="0" borderId="0" xfId="0" applyFont="1" applyAlignment="1">
      <alignment vertical="top"/>
    </xf>
    <xf numFmtId="0" fontId="5" fillId="0" borderId="0" xfId="0" applyFont="1"/>
    <xf numFmtId="0" fontId="6" fillId="0" borderId="0" xfId="0" applyFont="1"/>
    <xf numFmtId="0" fontId="5" fillId="0" borderId="0" xfId="0" applyFont="1" applyAlignment="1">
      <alignment horizontal="left"/>
    </xf>
    <xf numFmtId="0" fontId="6" fillId="0" borderId="0" xfId="0" applyFont="1" applyAlignment="1">
      <alignment horizontal="center"/>
    </xf>
    <xf numFmtId="0" fontId="1" fillId="0" borderId="0" xfId="0" applyFont="1"/>
    <xf numFmtId="0" fontId="3" fillId="0" borderId="0" xfId="0" applyFont="1"/>
    <xf numFmtId="0" fontId="2" fillId="0" borderId="0" xfId="0" applyFont="1" applyAlignment="1">
      <alignment horizontal="left" vertical="top"/>
    </xf>
    <xf numFmtId="0" fontId="9" fillId="0" borderId="0" xfId="0" applyFont="1"/>
    <xf numFmtId="0" fontId="13" fillId="0" borderId="3" xfId="0" applyFont="1" applyBorder="1" applyAlignment="1">
      <alignment horizontal="left" vertical="top" wrapText="1"/>
    </xf>
    <xf numFmtId="0" fontId="13" fillId="0" borderId="3" xfId="0" applyFont="1" applyBorder="1" applyAlignment="1">
      <alignment vertical="top" wrapText="1"/>
    </xf>
    <xf numFmtId="0" fontId="10" fillId="0" borderId="0" xfId="0" applyFont="1"/>
    <xf numFmtId="0" fontId="12" fillId="0" borderId="0" xfId="0" applyFont="1" applyAlignment="1">
      <alignment vertical="top" wrapText="1"/>
    </xf>
    <xf numFmtId="0" fontId="5" fillId="0" borderId="0" xfId="0" applyFont="1" applyAlignment="1">
      <alignment wrapText="1"/>
    </xf>
    <xf numFmtId="0" fontId="12" fillId="9" borderId="5" xfId="0" applyFont="1" applyFill="1" applyBorder="1" applyAlignment="1">
      <alignment horizontal="center" vertical="center" wrapText="1"/>
    </xf>
    <xf numFmtId="0" fontId="12" fillId="9" borderId="5" xfId="0" applyFont="1" applyFill="1" applyBorder="1" applyAlignment="1">
      <alignment horizontal="center" vertical="center"/>
    </xf>
    <xf numFmtId="0" fontId="7" fillId="10" borderId="6" xfId="0" applyFont="1" applyFill="1" applyBorder="1" applyAlignment="1">
      <alignment vertical="center" textRotation="255"/>
    </xf>
    <xf numFmtId="0" fontId="12" fillId="9" borderId="4" xfId="0" applyFont="1" applyFill="1" applyBorder="1" applyAlignment="1">
      <alignment horizontal="center" vertical="center"/>
    </xf>
    <xf numFmtId="0" fontId="14" fillId="10" borderId="6" xfId="0" applyFont="1" applyFill="1" applyBorder="1" applyAlignment="1">
      <alignment vertical="center" textRotation="255"/>
    </xf>
    <xf numFmtId="0" fontId="16" fillId="0" borderId="0" xfId="0" applyFont="1"/>
    <xf numFmtId="0" fontId="15" fillId="10" borderId="6" xfId="0" applyFont="1" applyFill="1" applyBorder="1" applyAlignment="1">
      <alignment vertical="center" textRotation="255"/>
    </xf>
    <xf numFmtId="0" fontId="17" fillId="0" borderId="0" xfId="0" applyFont="1"/>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20" fillId="11" borderId="5" xfId="0" applyFont="1" applyFill="1" applyBorder="1" applyAlignment="1">
      <alignment horizontal="center" vertical="center"/>
    </xf>
    <xf numFmtId="0" fontId="20" fillId="3" borderId="5" xfId="0" applyFont="1" applyFill="1" applyBorder="1" applyAlignment="1">
      <alignment horizontal="center" vertical="center"/>
    </xf>
    <xf numFmtId="0" fontId="20" fillId="2" borderId="5" xfId="0" applyFont="1" applyFill="1" applyBorder="1" applyAlignment="1">
      <alignment horizontal="center" vertical="center"/>
    </xf>
    <xf numFmtId="0" fontId="20" fillId="12" borderId="5" xfId="0" applyFont="1" applyFill="1" applyBorder="1" applyAlignment="1">
      <alignment horizontal="center" vertical="center"/>
    </xf>
    <xf numFmtId="0" fontId="20" fillId="4" borderId="5" xfId="0" applyFont="1" applyFill="1" applyBorder="1" applyAlignment="1">
      <alignment horizontal="center" vertical="center"/>
    </xf>
    <xf numFmtId="0" fontId="18" fillId="0" borderId="5" xfId="0" applyFont="1" applyBorder="1" applyAlignment="1">
      <alignment horizontal="center" vertical="center" wrapText="1"/>
    </xf>
    <xf numFmtId="0" fontId="16" fillId="0" borderId="0" xfId="0" applyFont="1" applyAlignment="1">
      <alignment horizontal="left" vertical="top"/>
    </xf>
    <xf numFmtId="0" fontId="18" fillId="0" borderId="0" xfId="0" applyFont="1" applyAlignment="1">
      <alignment horizontal="left" vertical="top"/>
    </xf>
    <xf numFmtId="0" fontId="14" fillId="0" borderId="0" xfId="0" applyFont="1" applyAlignment="1">
      <alignment horizontal="left" vertical="top" textRotation="255"/>
    </xf>
    <xf numFmtId="0" fontId="4" fillId="0" borderId="0" xfId="0" applyFont="1"/>
    <xf numFmtId="0" fontId="21" fillId="0" borderId="0" xfId="0" applyFont="1"/>
    <xf numFmtId="0" fontId="22" fillId="0" borderId="0" xfId="0" applyFont="1"/>
    <xf numFmtId="0" fontId="4" fillId="0" borderId="3" xfId="0" applyFont="1" applyBorder="1"/>
    <xf numFmtId="0" fontId="22" fillId="0" borderId="0" xfId="0" applyFont="1" applyAlignment="1">
      <alignment vertical="top"/>
    </xf>
    <xf numFmtId="0" fontId="22" fillId="0" borderId="0" xfId="0" applyFont="1" applyAlignment="1">
      <alignment horizontal="left" vertical="top"/>
    </xf>
    <xf numFmtId="0" fontId="10" fillId="0" borderId="0" xfId="0" applyFont="1" applyAlignment="1">
      <alignment vertical="top"/>
    </xf>
    <xf numFmtId="0" fontId="11" fillId="0" borderId="0" xfId="0" applyFont="1" applyAlignment="1">
      <alignment vertical="top" wrapText="1"/>
    </xf>
    <xf numFmtId="0" fontId="12" fillId="0" borderId="0" xfId="0" applyFont="1" applyAlignment="1">
      <alignment horizontal="left" vertical="top" wrapText="1"/>
    </xf>
    <xf numFmtId="0" fontId="11" fillId="0" borderId="0" xfId="0" applyFont="1" applyAlignment="1">
      <alignment horizontal="left" vertical="top" wrapText="1"/>
    </xf>
    <xf numFmtId="0" fontId="7" fillId="0" borderId="0" xfId="0" applyFont="1" applyAlignment="1">
      <alignment vertical="top"/>
    </xf>
    <xf numFmtId="0" fontId="23" fillId="0" borderId="0" xfId="0" applyFont="1" applyAlignment="1">
      <alignment vertical="top"/>
    </xf>
    <xf numFmtId="0" fontId="13" fillId="0" borderId="3" xfId="0" applyFont="1" applyBorder="1" applyAlignment="1">
      <alignment horizontal="center" vertical="top" wrapText="1"/>
    </xf>
    <xf numFmtId="0" fontId="1" fillId="0" borderId="0" xfId="0" applyFont="1" applyAlignment="1">
      <alignment horizontal="center"/>
    </xf>
    <xf numFmtId="0" fontId="0" fillId="0" borderId="0" xfId="0" quotePrefix="1"/>
    <xf numFmtId="0" fontId="22" fillId="0" borderId="3" xfId="0" applyFont="1" applyBorder="1" applyAlignment="1">
      <alignment vertical="top"/>
    </xf>
    <xf numFmtId="0" fontId="22" fillId="0" borderId="3" xfId="0" applyFont="1" applyBorder="1" applyAlignment="1">
      <alignment vertical="top" wrapText="1"/>
    </xf>
    <xf numFmtId="0" fontId="24" fillId="0" borderId="1" xfId="0" applyFont="1" applyBorder="1" applyAlignment="1">
      <alignment horizontal="center" vertical="center"/>
    </xf>
    <xf numFmtId="0" fontId="25" fillId="0" borderId="1" xfId="0" applyFont="1" applyBorder="1" applyAlignment="1">
      <alignment horizontal="left" vertical="center"/>
    </xf>
    <xf numFmtId="0" fontId="24" fillId="0" borderId="1" xfId="0" applyFont="1" applyBorder="1" applyAlignment="1">
      <alignment horizontal="center" vertical="center" wrapText="1"/>
    </xf>
    <xf numFmtId="0" fontId="27" fillId="13" borderId="3" xfId="0" applyFont="1" applyFill="1" applyBorder="1" applyAlignment="1">
      <alignment horizontal="center" vertical="center"/>
    </xf>
    <xf numFmtId="0" fontId="27" fillId="13" borderId="3"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27" fillId="14" borderId="5"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5"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9" fillId="0" borderId="3" xfId="0" applyFont="1" applyBorder="1" applyAlignment="1">
      <alignment vertical="top"/>
    </xf>
    <xf numFmtId="0" fontId="13" fillId="0" borderId="5" xfId="0" applyFont="1" applyBorder="1" applyAlignment="1">
      <alignment horizontal="center" vertical="top" wrapText="1"/>
    </xf>
    <xf numFmtId="0" fontId="13" fillId="5" borderId="3" xfId="0" applyFont="1" applyFill="1" applyBorder="1" applyAlignment="1">
      <alignment vertical="top" wrapText="1"/>
    </xf>
    <xf numFmtId="164" fontId="29" fillId="0" borderId="3" xfId="0" applyNumberFormat="1" applyFont="1" applyBorder="1" applyAlignment="1">
      <alignment horizontal="center" vertical="top"/>
    </xf>
    <xf numFmtId="0" fontId="13" fillId="0" borderId="10" xfId="0" applyFont="1" applyBorder="1" applyAlignment="1">
      <alignment vertical="top" wrapText="1"/>
    </xf>
    <xf numFmtId="0" fontId="13" fillId="0" borderId="8" xfId="0" applyFont="1" applyBorder="1" applyAlignment="1">
      <alignment horizontal="center" vertical="top"/>
    </xf>
    <xf numFmtId="0" fontId="13" fillId="0" borderId="12" xfId="0" applyFont="1" applyBorder="1" applyAlignment="1">
      <alignment vertical="top" wrapText="1"/>
    </xf>
    <xf numFmtId="0" fontId="13" fillId="0" borderId="3" xfId="0" applyFont="1" applyBorder="1" applyAlignment="1">
      <alignment horizontal="left" vertical="top"/>
    </xf>
    <xf numFmtId="0" fontId="13" fillId="0" borderId="8" xfId="0" applyFont="1" applyBorder="1" applyAlignment="1">
      <alignment horizontal="center" vertical="top" wrapText="1"/>
    </xf>
    <xf numFmtId="0" fontId="13" fillId="0" borderId="11" xfId="0" applyFont="1" applyBorder="1" applyAlignment="1">
      <alignment vertical="top" wrapText="1"/>
    </xf>
    <xf numFmtId="0" fontId="13" fillId="0" borderId="12" xfId="0" applyFont="1" applyBorder="1" applyAlignment="1">
      <alignment horizontal="center" vertical="top" wrapText="1"/>
    </xf>
    <xf numFmtId="0" fontId="13" fillId="0" borderId="5" xfId="0" applyFont="1" applyBorder="1" applyAlignment="1">
      <alignment vertical="top" wrapText="1"/>
    </xf>
    <xf numFmtId="0" fontId="14" fillId="0" borderId="0" xfId="0" applyFont="1" applyAlignment="1">
      <alignment horizontal="left" vertical="center"/>
    </xf>
    <xf numFmtId="0" fontId="22" fillId="0" borderId="0" xfId="0" applyFont="1" applyAlignment="1">
      <alignment vertical="top" wrapText="1"/>
    </xf>
    <xf numFmtId="0" fontId="13" fillId="15" borderId="3" xfId="0" applyFont="1" applyFill="1" applyBorder="1" applyAlignment="1">
      <alignment horizontal="center" vertical="top" wrapText="1"/>
    </xf>
    <xf numFmtId="0" fontId="13" fillId="15" borderId="5" xfId="0" applyFont="1" applyFill="1" applyBorder="1" applyAlignment="1">
      <alignment horizontal="center" vertical="top" wrapText="1"/>
    </xf>
    <xf numFmtId="0" fontId="29" fillId="15" borderId="3" xfId="0" applyFont="1" applyFill="1" applyBorder="1" applyAlignment="1">
      <alignment vertical="top"/>
    </xf>
    <xf numFmtId="0" fontId="26" fillId="6" borderId="11" xfId="0" applyFont="1" applyFill="1" applyBorder="1" applyAlignment="1">
      <alignment horizontal="center" vertical="center" wrapText="1"/>
    </xf>
    <xf numFmtId="0" fontId="21" fillId="0" borderId="13" xfId="0" applyFont="1" applyBorder="1"/>
    <xf numFmtId="0" fontId="21" fillId="0" borderId="14" xfId="0" applyFont="1" applyBorder="1"/>
    <xf numFmtId="0" fontId="16" fillId="0" borderId="14" xfId="0" applyFont="1" applyBorder="1"/>
    <xf numFmtId="0" fontId="0" fillId="0" borderId="14" xfId="0" applyBorder="1"/>
    <xf numFmtId="0" fontId="0" fillId="0" borderId="15" xfId="0" applyBorder="1"/>
    <xf numFmtId="0" fontId="16" fillId="0" borderId="16" xfId="0" applyFont="1" applyBorder="1"/>
    <xf numFmtId="0" fontId="0" fillId="0" borderId="17" xfId="0" applyBorder="1"/>
    <xf numFmtId="0" fontId="21" fillId="0" borderId="0" xfId="0" applyFont="1" applyAlignment="1">
      <alignment vertical="top"/>
    </xf>
    <xf numFmtId="0" fontId="16" fillId="0" borderId="18" xfId="0" applyFont="1" applyBorder="1"/>
    <xf numFmtId="0" fontId="16" fillId="0" borderId="19" xfId="0" applyFont="1" applyBorder="1"/>
    <xf numFmtId="0" fontId="0" fillId="0" borderId="19" xfId="0" applyBorder="1"/>
    <xf numFmtId="0" fontId="0" fillId="0" borderId="20" xfId="0" applyBorder="1"/>
    <xf numFmtId="0" fontId="21" fillId="0" borderId="19" xfId="0" applyFont="1" applyBorder="1"/>
    <xf numFmtId="0" fontId="14" fillId="0" borderId="13" xfId="0" applyFont="1" applyBorder="1" applyAlignment="1">
      <alignment horizontal="left" vertical="top"/>
    </xf>
    <xf numFmtId="0" fontId="16" fillId="0" borderId="14" xfId="0" applyFont="1" applyBorder="1" applyAlignment="1">
      <alignment horizontal="left" vertical="top"/>
    </xf>
    <xf numFmtId="0" fontId="0" fillId="0" borderId="15" xfId="0" applyBorder="1" applyAlignment="1">
      <alignment horizontal="left" vertical="top"/>
    </xf>
    <xf numFmtId="0" fontId="0" fillId="0" borderId="17" xfId="0" applyBorder="1" applyAlignment="1">
      <alignment horizontal="left" vertical="top"/>
    </xf>
    <xf numFmtId="0" fontId="18" fillId="0" borderId="19" xfId="0" applyFont="1" applyBorder="1" applyAlignment="1">
      <alignment horizontal="left" vertical="top"/>
    </xf>
    <xf numFmtId="0" fontId="0" fillId="0" borderId="20" xfId="0" applyBorder="1" applyAlignment="1">
      <alignment horizontal="left" vertical="top"/>
    </xf>
    <xf numFmtId="0" fontId="14" fillId="0" borderId="16" xfId="0" applyFont="1" applyBorder="1" applyAlignment="1">
      <alignment horizontal="left" vertical="top"/>
    </xf>
    <xf numFmtId="0" fontId="14" fillId="0" borderId="18" xfId="0" applyFont="1" applyBorder="1" applyAlignment="1">
      <alignment horizontal="left" vertical="top"/>
    </xf>
    <xf numFmtId="0" fontId="31" fillId="0" borderId="3" xfId="0" applyFont="1" applyBorder="1" applyAlignment="1">
      <alignment vertical="top" wrapText="1"/>
    </xf>
    <xf numFmtId="0" fontId="31" fillId="0" borderId="3" xfId="0" applyFont="1" applyBorder="1" applyAlignment="1">
      <alignment horizontal="left" vertical="top" wrapText="1"/>
    </xf>
    <xf numFmtId="0" fontId="13" fillId="0" borderId="8" xfId="0" applyFont="1" applyBorder="1" applyAlignment="1">
      <alignment vertical="top"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5" fillId="0" borderId="0" xfId="0" applyFont="1" applyAlignment="1">
      <alignment horizontal="center" vertical="center"/>
    </xf>
    <xf numFmtId="0" fontId="29" fillId="0" borderId="5" xfId="0" applyFont="1" applyBorder="1" applyAlignment="1">
      <alignment vertical="top"/>
    </xf>
    <xf numFmtId="0" fontId="13" fillId="5" borderId="5" xfId="0" applyFont="1" applyFill="1" applyBorder="1" applyAlignment="1">
      <alignment vertical="top" wrapText="1"/>
    </xf>
    <xf numFmtId="164" fontId="29" fillId="0" borderId="5" xfId="0" applyNumberFormat="1" applyFont="1" applyBorder="1" applyAlignment="1">
      <alignment horizontal="center" vertical="top"/>
    </xf>
    <xf numFmtId="0" fontId="12" fillId="0" borderId="3" xfId="0" applyFont="1" applyBorder="1" applyAlignment="1">
      <alignment vertical="top"/>
    </xf>
    <xf numFmtId="0" fontId="12" fillId="0" borderId="3" xfId="0" applyFont="1" applyBorder="1" applyAlignment="1">
      <alignment vertical="center" wrapText="1"/>
    </xf>
    <xf numFmtId="0" fontId="12" fillId="0" borderId="3" xfId="0" applyFont="1" applyBorder="1" applyAlignment="1">
      <alignment horizontal="center" vertical="center"/>
    </xf>
    <xf numFmtId="0" fontId="12" fillId="0" borderId="3" xfId="0" applyFont="1" applyBorder="1"/>
    <xf numFmtId="0" fontId="12" fillId="0" borderId="3" xfId="0" applyFont="1" applyBorder="1" applyAlignment="1">
      <alignment horizontal="left"/>
    </xf>
    <xf numFmtId="0" fontId="12" fillId="0" borderId="3" xfId="0" applyFont="1" applyBorder="1" applyAlignment="1">
      <alignment wrapText="1"/>
    </xf>
    <xf numFmtId="0" fontId="13" fillId="0" borderId="5" xfId="0" applyFont="1" applyBorder="1" applyAlignment="1">
      <alignment horizontal="left" vertical="top" wrapText="1"/>
    </xf>
    <xf numFmtId="0" fontId="7" fillId="0" borderId="3" xfId="0" applyFont="1" applyBorder="1"/>
    <xf numFmtId="0" fontId="12" fillId="0" borderId="3" xfId="0" applyFont="1" applyBorder="1" applyAlignment="1">
      <alignment horizontal="left" wrapText="1"/>
    </xf>
    <xf numFmtId="0" fontId="7" fillId="0" borderId="3" xfId="0" applyFont="1" applyBorder="1" applyAlignment="1">
      <alignment wrapText="1"/>
    </xf>
    <xf numFmtId="0" fontId="16" fillId="0" borderId="0" xfId="0" applyFont="1" applyAlignment="1">
      <alignment horizontal="left" vertical="top" wrapText="1"/>
    </xf>
    <xf numFmtId="0" fontId="8" fillId="0" borderId="0" xfId="0" applyFont="1" applyAlignment="1">
      <alignment horizontal="center"/>
    </xf>
    <xf numFmtId="0" fontId="15" fillId="10" borderId="5" xfId="0" applyFont="1" applyFill="1" applyBorder="1" applyAlignment="1">
      <alignment horizontal="center" vertical="center" textRotation="255"/>
    </xf>
    <xf numFmtId="0" fontId="15" fillId="10" borderId="6" xfId="0" applyFont="1" applyFill="1" applyBorder="1" applyAlignment="1">
      <alignment horizontal="center" vertical="center" textRotation="255"/>
    </xf>
    <xf numFmtId="0" fontId="15" fillId="10" borderId="10" xfId="0" applyFont="1" applyFill="1" applyBorder="1" applyAlignment="1">
      <alignment horizontal="center" vertical="center"/>
    </xf>
    <xf numFmtId="0" fontId="15" fillId="10" borderId="8" xfId="0" applyFont="1" applyFill="1" applyBorder="1" applyAlignment="1">
      <alignment horizontal="center" vertical="center"/>
    </xf>
    <xf numFmtId="0" fontId="15" fillId="10" borderId="9" xfId="0" applyFont="1" applyFill="1" applyBorder="1" applyAlignment="1">
      <alignment horizontal="center" vertical="center"/>
    </xf>
    <xf numFmtId="0" fontId="14" fillId="9" borderId="10" xfId="0" applyFont="1" applyFill="1" applyBorder="1" applyAlignment="1">
      <alignment horizontal="center"/>
    </xf>
    <xf numFmtId="0" fontId="14" fillId="9" borderId="8" xfId="0" applyFont="1" applyFill="1" applyBorder="1" applyAlignment="1">
      <alignment horizontal="center"/>
    </xf>
    <xf numFmtId="0" fontId="7" fillId="9" borderId="2" xfId="0" applyFont="1" applyFill="1" applyBorder="1" applyAlignment="1">
      <alignment horizontal="center" vertical="center"/>
    </xf>
    <xf numFmtId="0" fontId="7" fillId="9" borderId="7" xfId="0" applyFont="1" applyFill="1" applyBorder="1" applyAlignment="1">
      <alignment horizontal="center" vertical="center"/>
    </xf>
    <xf numFmtId="0" fontId="26" fillId="6" borderId="10" xfId="0" applyFont="1" applyFill="1" applyBorder="1" applyAlignment="1">
      <alignment horizontal="center" vertical="center"/>
    </xf>
    <xf numFmtId="0" fontId="26" fillId="6" borderId="11" xfId="0" applyFont="1" applyFill="1" applyBorder="1" applyAlignment="1">
      <alignment horizontal="center" vertical="center"/>
    </xf>
    <xf numFmtId="0" fontId="26" fillId="6" borderId="1" xfId="0" applyFont="1" applyFill="1" applyBorder="1" applyAlignment="1">
      <alignment horizontal="center" vertical="center"/>
    </xf>
    <xf numFmtId="0" fontId="26" fillId="6" borderId="12" xfId="0" applyFont="1" applyFill="1" applyBorder="1" applyAlignment="1">
      <alignment horizontal="center" vertical="center"/>
    </xf>
    <xf numFmtId="0" fontId="26" fillId="6" borderId="11"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4" fillId="0" borderId="3"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CCECFF"/>
      <color rgb="FFDCB9FF"/>
      <color rgb="FFFFCCFF"/>
      <color rgb="FFCCFFCC"/>
      <color rgb="FFFF9900"/>
      <color rgb="FFCC99FF"/>
      <color rgb="FF9966FF"/>
      <color rgb="FF0033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A3C5B-EE34-4425-A70B-048E7476BB5F}">
  <sheetPr>
    <pageSetUpPr fitToPage="1"/>
  </sheetPr>
  <dimension ref="A1:X35"/>
  <sheetViews>
    <sheetView topLeftCell="A5" zoomScale="51" zoomScaleNormal="51" workbookViewId="0">
      <selection activeCell="B15" sqref="B15"/>
    </sheetView>
  </sheetViews>
  <sheetFormatPr defaultRowHeight="15" x14ac:dyDescent="0.25"/>
  <cols>
    <col min="1" max="1" width="19.42578125" customWidth="1"/>
    <col min="2" max="8" width="25" customWidth="1"/>
  </cols>
  <sheetData>
    <row r="1" spans="1:24" ht="27" x14ac:dyDescent="0.35">
      <c r="A1" s="129" t="s">
        <v>217</v>
      </c>
      <c r="B1" s="129"/>
      <c r="C1" s="129"/>
      <c r="D1" s="129"/>
      <c r="E1" s="129"/>
      <c r="F1" s="129"/>
      <c r="G1" s="129"/>
      <c r="H1" s="129"/>
    </row>
    <row r="2" spans="1:24" s="12" customFormat="1" ht="112.35" customHeight="1" x14ac:dyDescent="0.3">
      <c r="A2" s="130" t="s">
        <v>27</v>
      </c>
      <c r="B2" s="15">
        <v>5</v>
      </c>
      <c r="C2" s="23" t="s">
        <v>41</v>
      </c>
      <c r="D2" s="25">
        <v>5</v>
      </c>
      <c r="E2" s="26">
        <v>10</v>
      </c>
      <c r="F2" s="27">
        <v>15</v>
      </c>
      <c r="G2" s="27">
        <v>20</v>
      </c>
      <c r="H2" s="27">
        <v>25</v>
      </c>
    </row>
    <row r="3" spans="1:24" s="12" customFormat="1" ht="112.35" customHeight="1" x14ac:dyDescent="0.3">
      <c r="A3" s="131"/>
      <c r="B3" s="16">
        <v>4</v>
      </c>
      <c r="C3" s="23" t="s">
        <v>42</v>
      </c>
      <c r="D3" s="28">
        <v>4</v>
      </c>
      <c r="E3" s="25">
        <v>8</v>
      </c>
      <c r="F3" s="26">
        <v>12</v>
      </c>
      <c r="G3" s="27">
        <v>16</v>
      </c>
      <c r="H3" s="27">
        <v>20</v>
      </c>
    </row>
    <row r="4" spans="1:24" s="12" customFormat="1" ht="112.35" customHeight="1" x14ac:dyDescent="0.3">
      <c r="A4" s="131"/>
      <c r="B4" s="16">
        <v>3</v>
      </c>
      <c r="C4" s="24" t="s">
        <v>43</v>
      </c>
      <c r="D4" s="29">
        <v>3</v>
      </c>
      <c r="E4" s="28">
        <v>6</v>
      </c>
      <c r="F4" s="25">
        <v>9</v>
      </c>
      <c r="G4" s="26">
        <v>12</v>
      </c>
      <c r="H4" s="27">
        <v>15</v>
      </c>
      <c r="X4"/>
    </row>
    <row r="5" spans="1:24" s="12" customFormat="1" ht="112.35" customHeight="1" x14ac:dyDescent="0.3">
      <c r="A5" s="131"/>
      <c r="B5" s="16">
        <v>2</v>
      </c>
      <c r="C5" s="24" t="s">
        <v>44</v>
      </c>
      <c r="D5" s="29">
        <v>2</v>
      </c>
      <c r="E5" s="29">
        <v>4</v>
      </c>
      <c r="F5" s="28">
        <v>6</v>
      </c>
      <c r="G5" s="25">
        <v>8</v>
      </c>
      <c r="H5" s="26">
        <v>10</v>
      </c>
      <c r="X5"/>
    </row>
    <row r="6" spans="1:24" s="12" customFormat="1" ht="112.35" customHeight="1" x14ac:dyDescent="0.3">
      <c r="A6" s="131"/>
      <c r="B6" s="16">
        <v>1</v>
      </c>
      <c r="C6" s="24" t="s">
        <v>45</v>
      </c>
      <c r="D6" s="29">
        <v>1</v>
      </c>
      <c r="E6" s="29">
        <v>2</v>
      </c>
      <c r="F6" s="29">
        <v>3</v>
      </c>
      <c r="G6" s="28">
        <v>4</v>
      </c>
      <c r="H6" s="25">
        <v>5</v>
      </c>
      <c r="X6"/>
    </row>
    <row r="7" spans="1:24" s="22" customFormat="1" ht="70.349999999999994" customHeight="1" x14ac:dyDescent="0.5">
      <c r="A7" s="21"/>
      <c r="B7" s="132"/>
      <c r="C7" s="133"/>
      <c r="D7" s="132" t="s">
        <v>28</v>
      </c>
      <c r="E7" s="134"/>
      <c r="F7" s="134"/>
      <c r="G7" s="134"/>
      <c r="H7" s="133"/>
      <c r="X7"/>
    </row>
    <row r="8" spans="1:24" s="20" customFormat="1" ht="87.6" customHeight="1" x14ac:dyDescent="0.35">
      <c r="A8" s="19"/>
      <c r="B8" s="135"/>
      <c r="C8" s="136"/>
      <c r="D8" s="30" t="s">
        <v>46</v>
      </c>
      <c r="E8" s="30" t="s">
        <v>47</v>
      </c>
      <c r="F8" s="30" t="s">
        <v>48</v>
      </c>
      <c r="G8" s="30" t="s">
        <v>49</v>
      </c>
      <c r="H8" s="30" t="s">
        <v>50</v>
      </c>
      <c r="X8"/>
    </row>
    <row r="9" spans="1:24" s="12" customFormat="1" ht="83.45" customHeight="1" x14ac:dyDescent="0.3">
      <c r="A9" s="17"/>
      <c r="B9" s="137"/>
      <c r="C9" s="138"/>
      <c r="D9" s="18">
        <v>1</v>
      </c>
      <c r="E9" s="18">
        <v>2</v>
      </c>
      <c r="F9" s="18">
        <v>3</v>
      </c>
      <c r="G9" s="18">
        <v>4</v>
      </c>
      <c r="H9" s="18">
        <v>5</v>
      </c>
      <c r="X9"/>
    </row>
    <row r="11" spans="1:24" ht="15.75" thickBot="1" x14ac:dyDescent="0.3"/>
    <row r="12" spans="1:24" ht="21" x14ac:dyDescent="0.35">
      <c r="A12" s="83" t="s">
        <v>27</v>
      </c>
      <c r="B12" s="84" t="s">
        <v>45</v>
      </c>
      <c r="C12" s="85" t="s">
        <v>177</v>
      </c>
      <c r="D12" s="85"/>
      <c r="E12" s="85"/>
      <c r="F12" s="86"/>
      <c r="G12" s="86"/>
      <c r="H12" s="86"/>
      <c r="I12" s="87"/>
    </row>
    <row r="13" spans="1:24" ht="21" x14ac:dyDescent="0.35">
      <c r="A13" s="88"/>
      <c r="B13" s="35" t="s">
        <v>44</v>
      </c>
      <c r="C13" s="20" t="s">
        <v>178</v>
      </c>
      <c r="D13" s="20"/>
      <c r="E13" s="20"/>
      <c r="I13" s="89"/>
    </row>
    <row r="14" spans="1:24" ht="43.35" customHeight="1" x14ac:dyDescent="0.35">
      <c r="A14" s="88"/>
      <c r="B14" s="90" t="s">
        <v>43</v>
      </c>
      <c r="C14" s="128" t="s">
        <v>179</v>
      </c>
      <c r="D14" s="128"/>
      <c r="E14" s="128"/>
      <c r="F14" s="128"/>
      <c r="G14" s="128"/>
      <c r="H14" s="128"/>
      <c r="I14" s="89"/>
    </row>
    <row r="15" spans="1:24" ht="21" x14ac:dyDescent="0.35">
      <c r="A15" s="88"/>
      <c r="B15" s="35" t="s">
        <v>42</v>
      </c>
      <c r="C15" s="20" t="s">
        <v>180</v>
      </c>
      <c r="D15" s="20"/>
      <c r="E15" s="20"/>
      <c r="I15" s="89"/>
    </row>
    <row r="16" spans="1:24" ht="21" x14ac:dyDescent="0.35">
      <c r="A16" s="88"/>
      <c r="B16" s="35" t="s">
        <v>41</v>
      </c>
      <c r="C16" s="20" t="s">
        <v>181</v>
      </c>
      <c r="D16" s="20"/>
      <c r="E16" s="20"/>
      <c r="I16" s="89"/>
    </row>
    <row r="17" spans="1:9" ht="21.75" thickBot="1" x14ac:dyDescent="0.4">
      <c r="A17" s="91"/>
      <c r="B17" s="92"/>
      <c r="C17" s="92" t="s">
        <v>182</v>
      </c>
      <c r="D17" s="92"/>
      <c r="E17" s="92"/>
      <c r="F17" s="93"/>
      <c r="G17" s="93"/>
      <c r="H17" s="93"/>
      <c r="I17" s="94"/>
    </row>
    <row r="18" spans="1:9" ht="21.75" thickBot="1" x14ac:dyDescent="0.4">
      <c r="A18" s="20"/>
      <c r="B18" s="20"/>
      <c r="C18" s="20"/>
      <c r="D18" s="20"/>
      <c r="E18" s="20"/>
    </row>
    <row r="19" spans="1:9" ht="21" x14ac:dyDescent="0.35">
      <c r="A19" s="83" t="s">
        <v>28</v>
      </c>
      <c r="B19" s="84" t="s">
        <v>183</v>
      </c>
      <c r="C19" s="85" t="s">
        <v>184</v>
      </c>
      <c r="D19" s="85"/>
      <c r="E19" s="85"/>
      <c r="F19" s="86"/>
      <c r="G19" s="87"/>
    </row>
    <row r="20" spans="1:9" ht="21" x14ac:dyDescent="0.35">
      <c r="A20" s="88"/>
      <c r="B20" s="35" t="s">
        <v>44</v>
      </c>
      <c r="C20" s="20" t="s">
        <v>185</v>
      </c>
      <c r="D20" s="20"/>
      <c r="E20" s="20"/>
      <c r="G20" s="89"/>
    </row>
    <row r="21" spans="1:9" ht="21" x14ac:dyDescent="0.35">
      <c r="A21" s="88"/>
      <c r="B21" s="35" t="s">
        <v>43</v>
      </c>
      <c r="C21" s="20" t="s">
        <v>186</v>
      </c>
      <c r="D21" s="20"/>
      <c r="E21" s="20"/>
      <c r="G21" s="89"/>
    </row>
    <row r="22" spans="1:9" ht="21" x14ac:dyDescent="0.35">
      <c r="A22" s="88"/>
      <c r="B22" s="35" t="s">
        <v>42</v>
      </c>
      <c r="C22" s="20" t="s">
        <v>187</v>
      </c>
      <c r="D22" s="20"/>
      <c r="E22" s="20"/>
      <c r="G22" s="89"/>
    </row>
    <row r="23" spans="1:9" ht="21.75" thickBot="1" x14ac:dyDescent="0.4">
      <c r="A23" s="91"/>
      <c r="B23" s="95" t="s">
        <v>188</v>
      </c>
      <c r="C23" s="92" t="s">
        <v>189</v>
      </c>
      <c r="D23" s="92"/>
      <c r="E23" s="92"/>
      <c r="F23" s="93"/>
      <c r="G23" s="94"/>
    </row>
    <row r="27" spans="1:9" ht="21.75" thickBot="1" x14ac:dyDescent="0.3">
      <c r="A27" s="77" t="s">
        <v>51</v>
      </c>
      <c r="B27" s="31"/>
      <c r="C27" s="32"/>
      <c r="D27" s="8"/>
    </row>
    <row r="28" spans="1:9" ht="21" x14ac:dyDescent="0.25">
      <c r="A28" s="33"/>
      <c r="B28" s="96" t="s">
        <v>52</v>
      </c>
      <c r="C28" s="97"/>
      <c r="D28" s="98"/>
    </row>
    <row r="29" spans="1:9" ht="19.5" x14ac:dyDescent="0.25">
      <c r="A29" s="33"/>
      <c r="B29" s="102" t="s">
        <v>53</v>
      </c>
      <c r="C29" s="32" t="s">
        <v>54</v>
      </c>
      <c r="D29" s="99"/>
    </row>
    <row r="30" spans="1:9" ht="19.5" x14ac:dyDescent="0.25">
      <c r="A30" s="33"/>
      <c r="B30" s="102" t="s">
        <v>55</v>
      </c>
      <c r="C30" s="32" t="s">
        <v>19</v>
      </c>
      <c r="D30" s="99"/>
    </row>
    <row r="31" spans="1:9" ht="19.5" x14ac:dyDescent="0.25">
      <c r="A31" s="33"/>
      <c r="B31" s="102" t="s">
        <v>56</v>
      </c>
      <c r="C31" s="32" t="s">
        <v>15</v>
      </c>
      <c r="D31" s="99"/>
    </row>
    <row r="32" spans="1:9" ht="19.5" x14ac:dyDescent="0.25">
      <c r="A32" s="33"/>
      <c r="B32" s="102" t="s">
        <v>57</v>
      </c>
      <c r="C32" s="32" t="s">
        <v>21</v>
      </c>
      <c r="D32" s="99"/>
    </row>
    <row r="33" spans="1:4" ht="19.5" x14ac:dyDescent="0.25">
      <c r="A33" s="33"/>
      <c r="B33" s="102" t="s">
        <v>58</v>
      </c>
      <c r="C33" s="32" t="s">
        <v>13</v>
      </c>
      <c r="D33" s="99"/>
    </row>
    <row r="34" spans="1:4" ht="19.5" x14ac:dyDescent="0.25">
      <c r="A34" s="33"/>
      <c r="B34" s="102" t="s">
        <v>59</v>
      </c>
      <c r="C34" s="32" t="s">
        <v>60</v>
      </c>
      <c r="D34" s="99"/>
    </row>
    <row r="35" spans="1:4" ht="20.25" thickBot="1" x14ac:dyDescent="0.3">
      <c r="A35" s="33"/>
      <c r="B35" s="103" t="s">
        <v>61</v>
      </c>
      <c r="C35" s="100" t="s">
        <v>62</v>
      </c>
      <c r="D35" s="101"/>
    </row>
  </sheetData>
  <mergeCells count="7">
    <mergeCell ref="C14:H14"/>
    <mergeCell ref="A1:H1"/>
    <mergeCell ref="A2:A6"/>
    <mergeCell ref="B7:C7"/>
    <mergeCell ref="D7:H7"/>
    <mergeCell ref="B8:C8"/>
    <mergeCell ref="B9:C9"/>
  </mergeCells>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9013-DEAE-447F-831E-929AD6EB7127}">
  <sheetPr>
    <pageSetUpPr fitToPage="1"/>
  </sheetPr>
  <dimension ref="A1:S100"/>
  <sheetViews>
    <sheetView tabSelected="1" zoomScale="60" zoomScaleNormal="60" zoomScaleSheetLayoutView="62" workbookViewId="0">
      <pane ySplit="1" topLeftCell="A2" activePane="bottomLeft" state="frozen"/>
      <selection pane="bottomLeft" activeCell="B4" sqref="B4"/>
    </sheetView>
  </sheetViews>
  <sheetFormatPr defaultColWidth="88.85546875" defaultRowHeight="12.75" outlineLevelCol="3" x14ac:dyDescent="0.2"/>
  <cols>
    <col min="1" max="1" width="7.5703125" style="1" bestFit="1" customWidth="1"/>
    <col min="2" max="2" width="69.42578125" style="14" customWidth="1"/>
    <col min="3" max="3" width="36.5703125" style="14" customWidth="1"/>
    <col min="4" max="6" width="18" style="114" customWidth="1"/>
    <col min="7" max="7" width="41.85546875" style="114" customWidth="1"/>
    <col min="8" max="8" width="88.85546875" style="2" hidden="1" customWidth="1" outlineLevel="3"/>
    <col min="9" max="9" width="88.85546875" style="2" collapsed="1"/>
    <col min="10" max="14" width="25.42578125" style="2" hidden="1" customWidth="1"/>
    <col min="15" max="16" width="41.5703125" style="2" hidden="1" customWidth="1"/>
    <col min="17" max="17" width="88.85546875" style="4"/>
    <col min="18" max="18" width="85.42578125" style="14" bestFit="1" customWidth="1"/>
    <col min="19" max="19" width="25.140625" style="2" bestFit="1" customWidth="1"/>
    <col min="20" max="16384" width="88.85546875" style="2"/>
  </cols>
  <sheetData>
    <row r="1" spans="1:19" ht="47.25" customHeight="1" x14ac:dyDescent="0.2">
      <c r="A1" s="51"/>
      <c r="B1" s="52" t="s">
        <v>253</v>
      </c>
      <c r="C1" s="53"/>
      <c r="D1" s="51"/>
      <c r="E1" s="51"/>
      <c r="F1" s="51"/>
      <c r="G1" s="51"/>
      <c r="H1" s="51"/>
      <c r="I1" s="51"/>
      <c r="J1" s="51"/>
      <c r="K1" s="51"/>
      <c r="L1" s="51"/>
      <c r="M1" s="51"/>
      <c r="N1" s="51"/>
      <c r="O1" s="51"/>
      <c r="P1" s="51"/>
      <c r="Q1" s="51"/>
      <c r="R1" s="53"/>
      <c r="S1" s="51"/>
    </row>
    <row r="2" spans="1:19" ht="47.25" customHeight="1" x14ac:dyDescent="0.2">
      <c r="A2" s="139" t="s">
        <v>63</v>
      </c>
      <c r="B2" s="139"/>
      <c r="C2" s="139"/>
      <c r="D2" s="140" t="s">
        <v>64</v>
      </c>
      <c r="E2" s="140"/>
      <c r="F2" s="140"/>
      <c r="G2" s="140"/>
      <c r="H2" s="140"/>
      <c r="I2" s="140"/>
      <c r="J2" s="140"/>
      <c r="K2" s="140"/>
      <c r="L2" s="140"/>
      <c r="M2" s="140"/>
      <c r="N2" s="140"/>
      <c r="O2" s="140"/>
      <c r="P2" s="140"/>
      <c r="Q2" s="140" t="s">
        <v>65</v>
      </c>
      <c r="R2" s="141"/>
      <c r="S2" s="142"/>
    </row>
    <row r="3" spans="1:19" ht="47.25" customHeight="1" x14ac:dyDescent="0.2">
      <c r="A3" s="139"/>
      <c r="B3" s="139"/>
      <c r="C3" s="139"/>
      <c r="D3" s="141" t="s">
        <v>66</v>
      </c>
      <c r="E3" s="141"/>
      <c r="F3" s="141"/>
      <c r="G3" s="140" t="s">
        <v>67</v>
      </c>
      <c r="H3" s="140"/>
      <c r="I3" s="140"/>
      <c r="J3" s="143" t="s">
        <v>68</v>
      </c>
      <c r="K3" s="144"/>
      <c r="L3" s="140" t="s">
        <v>69</v>
      </c>
      <c r="M3" s="141"/>
      <c r="N3" s="142"/>
      <c r="O3" s="143" t="s">
        <v>70</v>
      </c>
      <c r="P3" s="144"/>
      <c r="Q3" s="82" t="s">
        <v>71</v>
      </c>
      <c r="R3" s="141"/>
      <c r="S3" s="142"/>
    </row>
    <row r="4" spans="1:19" ht="125.45" customHeight="1" x14ac:dyDescent="0.2">
      <c r="A4" s="54" t="s">
        <v>72</v>
      </c>
      <c r="B4" s="55" t="s">
        <v>73</v>
      </c>
      <c r="C4" s="55" t="s">
        <v>74</v>
      </c>
      <c r="D4" s="56" t="s">
        <v>75</v>
      </c>
      <c r="E4" s="56" t="s">
        <v>76</v>
      </c>
      <c r="F4" s="56" t="s">
        <v>237</v>
      </c>
      <c r="G4" s="57" t="s">
        <v>77</v>
      </c>
      <c r="H4" s="58" t="s">
        <v>78</v>
      </c>
      <c r="I4" s="58" t="s">
        <v>79</v>
      </c>
      <c r="J4" s="59" t="s">
        <v>80</v>
      </c>
      <c r="K4" s="60" t="s">
        <v>81</v>
      </c>
      <c r="L4" s="59" t="s">
        <v>75</v>
      </c>
      <c r="M4" s="60" t="s">
        <v>76</v>
      </c>
      <c r="N4" s="61" t="s">
        <v>82</v>
      </c>
      <c r="O4" s="62" t="s">
        <v>83</v>
      </c>
      <c r="P4" s="62" t="s">
        <v>84</v>
      </c>
      <c r="Q4" s="63" t="s">
        <v>218</v>
      </c>
      <c r="R4" s="64" t="s">
        <v>85</v>
      </c>
      <c r="S4" s="64" t="s">
        <v>86</v>
      </c>
    </row>
    <row r="5" spans="1:19" ht="108" x14ac:dyDescent="0.2">
      <c r="A5" s="65" t="s">
        <v>87</v>
      </c>
      <c r="B5" s="11" t="s">
        <v>252</v>
      </c>
      <c r="C5" s="11" t="s">
        <v>54</v>
      </c>
      <c r="D5" s="107">
        <v>4</v>
      </c>
      <c r="E5" s="107">
        <v>2</v>
      </c>
      <c r="F5" s="108">
        <f t="shared" ref="F5:F27" si="0">+D5*E5</f>
        <v>8</v>
      </c>
      <c r="G5" s="108" t="s">
        <v>89</v>
      </c>
      <c r="H5" s="11" t="s">
        <v>90</v>
      </c>
      <c r="I5" s="67" t="s">
        <v>227</v>
      </c>
      <c r="J5" s="46">
        <v>0</v>
      </c>
      <c r="K5" s="46">
        <v>1</v>
      </c>
      <c r="L5" s="46">
        <f t="shared" ref="L5:M27" si="1">+D5-J5</f>
        <v>4</v>
      </c>
      <c r="M5" s="46">
        <f t="shared" si="1"/>
        <v>1</v>
      </c>
      <c r="N5" s="66">
        <f t="shared" ref="N5:N27" si="2">+L5*M5</f>
        <v>4</v>
      </c>
      <c r="O5" s="66">
        <v>6</v>
      </c>
      <c r="P5" s="66"/>
      <c r="Q5" s="10"/>
      <c r="R5" s="11" t="s">
        <v>200</v>
      </c>
      <c r="S5" s="68" t="s">
        <v>220</v>
      </c>
    </row>
    <row r="6" spans="1:19" ht="46.35" customHeight="1" x14ac:dyDescent="0.2">
      <c r="A6" s="65" t="s">
        <v>91</v>
      </c>
      <c r="B6" s="69" t="s">
        <v>92</v>
      </c>
      <c r="C6" s="11" t="s">
        <v>54</v>
      </c>
      <c r="D6" s="109">
        <v>4</v>
      </c>
      <c r="E6" s="110">
        <v>2</v>
      </c>
      <c r="F6" s="111">
        <f t="shared" si="0"/>
        <v>8</v>
      </c>
      <c r="G6" s="111" t="s">
        <v>93</v>
      </c>
      <c r="H6" s="71" t="s">
        <v>94</v>
      </c>
      <c r="I6" s="67" t="s">
        <v>207</v>
      </c>
      <c r="J6" s="46">
        <v>0</v>
      </c>
      <c r="K6" s="46">
        <v>1</v>
      </c>
      <c r="L6" s="46">
        <f t="shared" si="1"/>
        <v>4</v>
      </c>
      <c r="M6" s="46">
        <f t="shared" si="1"/>
        <v>1</v>
      </c>
      <c r="N6" s="70">
        <f t="shared" si="2"/>
        <v>4</v>
      </c>
      <c r="O6" s="70">
        <v>12</v>
      </c>
      <c r="P6" s="66"/>
      <c r="Q6" s="72" t="s">
        <v>228</v>
      </c>
      <c r="R6" s="11" t="s">
        <v>201</v>
      </c>
      <c r="S6" s="68" t="s">
        <v>220</v>
      </c>
    </row>
    <row r="7" spans="1:19" ht="79.7" customHeight="1" x14ac:dyDescent="0.2">
      <c r="A7" s="65" t="s">
        <v>95</v>
      </c>
      <c r="B7" s="69" t="s">
        <v>96</v>
      </c>
      <c r="C7" s="11" t="s">
        <v>54</v>
      </c>
      <c r="D7" s="107">
        <v>4</v>
      </c>
      <c r="E7" s="108">
        <v>1</v>
      </c>
      <c r="F7" s="112">
        <f t="shared" si="0"/>
        <v>4</v>
      </c>
      <c r="G7" s="112" t="s">
        <v>89</v>
      </c>
      <c r="H7" s="71" t="s">
        <v>97</v>
      </c>
      <c r="I7" s="67" t="s">
        <v>229</v>
      </c>
      <c r="J7" s="46">
        <v>0</v>
      </c>
      <c r="K7" s="46">
        <v>1</v>
      </c>
      <c r="L7" s="46">
        <f t="shared" si="1"/>
        <v>4</v>
      </c>
      <c r="M7" s="46">
        <f t="shared" si="1"/>
        <v>0</v>
      </c>
      <c r="N7" s="73">
        <f t="shared" si="2"/>
        <v>0</v>
      </c>
      <c r="O7" s="73">
        <v>10</v>
      </c>
      <c r="P7" s="66"/>
      <c r="Q7" s="10"/>
      <c r="R7" s="11" t="s">
        <v>201</v>
      </c>
      <c r="S7" s="68" t="s">
        <v>220</v>
      </c>
    </row>
    <row r="8" spans="1:19" ht="119.45" customHeight="1" x14ac:dyDescent="0.2">
      <c r="A8" s="65" t="s">
        <v>98</v>
      </c>
      <c r="B8" s="74" t="s">
        <v>99</v>
      </c>
      <c r="C8" s="11" t="s">
        <v>54</v>
      </c>
      <c r="D8" s="107">
        <v>4</v>
      </c>
      <c r="E8" s="113">
        <v>2</v>
      </c>
      <c r="F8" s="107">
        <f t="shared" si="0"/>
        <v>8</v>
      </c>
      <c r="G8" s="112" t="s">
        <v>100</v>
      </c>
      <c r="H8" s="71" t="s">
        <v>101</v>
      </c>
      <c r="I8" s="67" t="s">
        <v>102</v>
      </c>
      <c r="J8" s="46">
        <v>1</v>
      </c>
      <c r="K8" s="46">
        <v>1</v>
      </c>
      <c r="L8" s="46">
        <f t="shared" si="1"/>
        <v>3</v>
      </c>
      <c r="M8" s="46">
        <f t="shared" si="1"/>
        <v>1</v>
      </c>
      <c r="N8" s="46">
        <f t="shared" si="2"/>
        <v>3</v>
      </c>
      <c r="O8" s="75">
        <v>6</v>
      </c>
      <c r="P8" s="66"/>
      <c r="Q8" s="10"/>
      <c r="R8" s="11" t="s">
        <v>202</v>
      </c>
      <c r="S8" s="68" t="s">
        <v>220</v>
      </c>
    </row>
    <row r="9" spans="1:19" ht="120" customHeight="1" x14ac:dyDescent="0.2">
      <c r="A9" s="65" t="s">
        <v>105</v>
      </c>
      <c r="B9" s="11" t="s">
        <v>106</v>
      </c>
      <c r="C9" s="11" t="s">
        <v>19</v>
      </c>
      <c r="D9" s="107">
        <v>4</v>
      </c>
      <c r="E9" s="107">
        <v>2</v>
      </c>
      <c r="F9" s="107">
        <f t="shared" si="0"/>
        <v>8</v>
      </c>
      <c r="G9" s="107" t="s">
        <v>93</v>
      </c>
      <c r="H9" s="11" t="s">
        <v>107</v>
      </c>
      <c r="I9" s="67" t="s">
        <v>205</v>
      </c>
      <c r="J9" s="46">
        <v>1</v>
      </c>
      <c r="K9" s="46">
        <v>0</v>
      </c>
      <c r="L9" s="46">
        <f t="shared" si="1"/>
        <v>3</v>
      </c>
      <c r="M9" s="46">
        <f t="shared" si="1"/>
        <v>2</v>
      </c>
      <c r="N9" s="46">
        <f t="shared" si="2"/>
        <v>6</v>
      </c>
      <c r="O9" s="46">
        <v>4</v>
      </c>
      <c r="P9" s="66"/>
      <c r="Q9" s="10"/>
      <c r="R9" s="11" t="s">
        <v>202</v>
      </c>
      <c r="S9" s="68" t="s">
        <v>220</v>
      </c>
    </row>
    <row r="10" spans="1:19" ht="55.35" customHeight="1" x14ac:dyDescent="0.2">
      <c r="A10" s="65" t="s">
        <v>18</v>
      </c>
      <c r="B10" s="11" t="s">
        <v>110</v>
      </c>
      <c r="C10" s="11" t="s">
        <v>19</v>
      </c>
      <c r="D10" s="109">
        <v>3</v>
      </c>
      <c r="E10" s="109">
        <v>2</v>
      </c>
      <c r="F10" s="107">
        <f t="shared" si="0"/>
        <v>6</v>
      </c>
      <c r="G10" s="107" t="s">
        <v>93</v>
      </c>
      <c r="H10" s="11" t="s">
        <v>111</v>
      </c>
      <c r="I10" s="67" t="s">
        <v>221</v>
      </c>
      <c r="J10" s="46">
        <v>1</v>
      </c>
      <c r="K10" s="46">
        <v>1</v>
      </c>
      <c r="L10" s="46">
        <f t="shared" si="1"/>
        <v>2</v>
      </c>
      <c r="M10" s="46">
        <f t="shared" si="1"/>
        <v>1</v>
      </c>
      <c r="N10" s="46">
        <f t="shared" si="2"/>
        <v>2</v>
      </c>
      <c r="O10" s="46">
        <v>4</v>
      </c>
      <c r="P10" s="66"/>
      <c r="Q10" s="67" t="s">
        <v>112</v>
      </c>
      <c r="R10" s="11" t="s">
        <v>201</v>
      </c>
      <c r="S10" s="68" t="s">
        <v>220</v>
      </c>
    </row>
    <row r="11" spans="1:19" ht="148.35" customHeight="1" x14ac:dyDescent="0.2">
      <c r="A11" s="115" t="s">
        <v>109</v>
      </c>
      <c r="B11" s="76" t="s">
        <v>122</v>
      </c>
      <c r="C11" s="76" t="s">
        <v>19</v>
      </c>
      <c r="D11" s="108">
        <v>4</v>
      </c>
      <c r="E11" s="108">
        <v>3</v>
      </c>
      <c r="F11" s="108">
        <f>+D11*E11</f>
        <v>12</v>
      </c>
      <c r="G11" s="108" t="s">
        <v>93</v>
      </c>
      <c r="H11" s="76" t="s">
        <v>123</v>
      </c>
      <c r="I11" s="106" t="s">
        <v>226</v>
      </c>
      <c r="J11" s="66">
        <v>2</v>
      </c>
      <c r="K11" s="66">
        <v>1</v>
      </c>
      <c r="L11" s="66">
        <v>2</v>
      </c>
      <c r="M11" s="66">
        <v>3</v>
      </c>
      <c r="N11" s="66">
        <v>6</v>
      </c>
      <c r="O11" s="66">
        <v>6</v>
      </c>
      <c r="P11" s="66"/>
      <c r="Q11" s="116" t="s">
        <v>112</v>
      </c>
      <c r="R11" s="76" t="s">
        <v>203</v>
      </c>
      <c r="S11" s="117" t="s">
        <v>220</v>
      </c>
    </row>
    <row r="12" spans="1:19" ht="54" x14ac:dyDescent="0.25">
      <c r="A12" s="118" t="s">
        <v>190</v>
      </c>
      <c r="B12" s="119" t="s">
        <v>238</v>
      </c>
      <c r="C12" s="119" t="s">
        <v>15</v>
      </c>
      <c r="D12" s="120">
        <v>3</v>
      </c>
      <c r="E12" s="120">
        <v>2</v>
      </c>
      <c r="F12" s="120">
        <v>6</v>
      </c>
      <c r="G12" s="120" t="s">
        <v>93</v>
      </c>
      <c r="H12" s="121"/>
      <c r="I12" s="123" t="s">
        <v>246</v>
      </c>
      <c r="J12" s="121"/>
      <c r="K12" s="121"/>
      <c r="L12" s="121"/>
      <c r="M12" s="121"/>
      <c r="N12" s="121"/>
      <c r="O12" s="121"/>
      <c r="P12" s="121"/>
      <c r="Q12" s="126" t="s">
        <v>247</v>
      </c>
      <c r="R12" s="123" t="s">
        <v>201</v>
      </c>
      <c r="S12" s="121"/>
    </row>
    <row r="13" spans="1:19" ht="54" x14ac:dyDescent="0.25">
      <c r="A13" s="118" t="s">
        <v>114</v>
      </c>
      <c r="B13" s="119" t="s">
        <v>239</v>
      </c>
      <c r="C13" s="119" t="s">
        <v>15</v>
      </c>
      <c r="D13" s="120">
        <v>2</v>
      </c>
      <c r="E13" s="120">
        <v>5</v>
      </c>
      <c r="F13" s="120">
        <v>10</v>
      </c>
      <c r="G13" s="120" t="s">
        <v>93</v>
      </c>
      <c r="H13" s="121"/>
      <c r="I13" s="123" t="s">
        <v>248</v>
      </c>
      <c r="J13" s="121"/>
      <c r="K13" s="121"/>
      <c r="L13" s="121"/>
      <c r="M13" s="121"/>
      <c r="N13" s="121"/>
      <c r="O13" s="121"/>
      <c r="P13" s="121"/>
      <c r="Q13" s="126" t="s">
        <v>249</v>
      </c>
      <c r="R13" s="123" t="s">
        <v>201</v>
      </c>
      <c r="S13" s="121"/>
    </row>
    <row r="14" spans="1:19" ht="75" customHeight="1" x14ac:dyDescent="0.2">
      <c r="A14" s="81" t="s">
        <v>124</v>
      </c>
      <c r="B14" s="11" t="s">
        <v>213</v>
      </c>
      <c r="C14" s="11" t="s">
        <v>15</v>
      </c>
      <c r="D14" s="107">
        <v>4</v>
      </c>
      <c r="E14" s="107">
        <v>4</v>
      </c>
      <c r="F14" s="107">
        <f>+D14*E14</f>
        <v>16</v>
      </c>
      <c r="G14" s="107" t="s">
        <v>100</v>
      </c>
      <c r="H14" s="11" t="s">
        <v>126</v>
      </c>
      <c r="I14" s="11" t="s">
        <v>230</v>
      </c>
      <c r="J14" s="46">
        <v>0</v>
      </c>
      <c r="K14" s="46">
        <v>0</v>
      </c>
      <c r="L14" s="46">
        <v>1</v>
      </c>
      <c r="M14" s="46">
        <v>3</v>
      </c>
      <c r="N14" s="46">
        <f t="shared" si="2"/>
        <v>3</v>
      </c>
      <c r="O14" s="79">
        <v>3</v>
      </c>
      <c r="P14" s="66"/>
      <c r="Q14" s="10"/>
      <c r="R14" s="11" t="s">
        <v>201</v>
      </c>
      <c r="S14" s="68" t="s">
        <v>220</v>
      </c>
    </row>
    <row r="15" spans="1:19" ht="154.35" customHeight="1" x14ac:dyDescent="0.2">
      <c r="A15" s="81" t="s">
        <v>127</v>
      </c>
      <c r="B15" s="11" t="s">
        <v>128</v>
      </c>
      <c r="C15" s="11" t="s">
        <v>15</v>
      </c>
      <c r="D15" s="107">
        <v>2</v>
      </c>
      <c r="E15" s="107">
        <v>3</v>
      </c>
      <c r="F15" s="107">
        <f t="shared" si="0"/>
        <v>6</v>
      </c>
      <c r="G15" s="107" t="s">
        <v>93</v>
      </c>
      <c r="H15" s="11" t="s">
        <v>129</v>
      </c>
      <c r="I15" s="11" t="s">
        <v>208</v>
      </c>
      <c r="J15" s="46">
        <v>0</v>
      </c>
      <c r="K15" s="46">
        <v>0</v>
      </c>
      <c r="L15" s="46">
        <f t="shared" si="1"/>
        <v>2</v>
      </c>
      <c r="M15" s="46">
        <f t="shared" si="1"/>
        <v>3</v>
      </c>
      <c r="N15" s="46">
        <f t="shared" si="2"/>
        <v>6</v>
      </c>
      <c r="O15" s="79">
        <v>6</v>
      </c>
      <c r="P15" s="46"/>
      <c r="Q15" s="10" t="s">
        <v>209</v>
      </c>
      <c r="R15" s="11" t="s">
        <v>201</v>
      </c>
      <c r="S15" s="68" t="s">
        <v>220</v>
      </c>
    </row>
    <row r="16" spans="1:19" ht="198" x14ac:dyDescent="0.2">
      <c r="A16" s="65" t="s">
        <v>130</v>
      </c>
      <c r="B16" s="11" t="s">
        <v>132</v>
      </c>
      <c r="C16" s="11" t="s">
        <v>15</v>
      </c>
      <c r="D16" s="107">
        <v>4</v>
      </c>
      <c r="E16" s="107">
        <v>4</v>
      </c>
      <c r="F16" s="107">
        <f t="shared" si="0"/>
        <v>16</v>
      </c>
      <c r="G16" s="107" t="s">
        <v>93</v>
      </c>
      <c r="H16" s="11" t="s">
        <v>133</v>
      </c>
      <c r="I16" s="11" t="s">
        <v>222</v>
      </c>
      <c r="J16" s="46">
        <v>0</v>
      </c>
      <c r="K16" s="46">
        <v>0</v>
      </c>
      <c r="L16" s="46">
        <f t="shared" si="1"/>
        <v>4</v>
      </c>
      <c r="M16" s="46">
        <f t="shared" si="1"/>
        <v>4</v>
      </c>
      <c r="N16" s="46">
        <f t="shared" si="2"/>
        <v>16</v>
      </c>
      <c r="O16" s="79">
        <v>12</v>
      </c>
      <c r="P16" s="66"/>
      <c r="Q16" s="10" t="s">
        <v>231</v>
      </c>
      <c r="R16" s="11" t="s">
        <v>201</v>
      </c>
      <c r="S16" s="68" t="s">
        <v>220</v>
      </c>
    </row>
    <row r="17" spans="1:19" ht="185.45" customHeight="1" x14ac:dyDescent="0.2">
      <c r="A17" s="65" t="s">
        <v>131</v>
      </c>
      <c r="B17" s="11" t="s">
        <v>11</v>
      </c>
      <c r="C17" s="11" t="s">
        <v>15</v>
      </c>
      <c r="D17" s="107">
        <v>4</v>
      </c>
      <c r="E17" s="107">
        <v>2</v>
      </c>
      <c r="F17" s="107">
        <f t="shared" si="0"/>
        <v>8</v>
      </c>
      <c r="G17" s="107" t="s">
        <v>89</v>
      </c>
      <c r="H17" s="11" t="s">
        <v>134</v>
      </c>
      <c r="I17" s="11" t="s">
        <v>210</v>
      </c>
      <c r="J17" s="46">
        <v>1</v>
      </c>
      <c r="K17" s="46">
        <v>1</v>
      </c>
      <c r="L17" s="46">
        <v>3</v>
      </c>
      <c r="M17" s="46">
        <v>4</v>
      </c>
      <c r="N17" s="46">
        <f t="shared" si="2"/>
        <v>12</v>
      </c>
      <c r="O17" s="79">
        <v>15</v>
      </c>
      <c r="P17" s="66"/>
      <c r="Q17" s="104" t="s">
        <v>244</v>
      </c>
      <c r="R17" s="11" t="s">
        <v>201</v>
      </c>
      <c r="S17" s="68" t="s">
        <v>220</v>
      </c>
    </row>
    <row r="18" spans="1:19" ht="81.599999999999994" customHeight="1" x14ac:dyDescent="0.2">
      <c r="A18" s="65" t="s">
        <v>9</v>
      </c>
      <c r="B18" s="11" t="s">
        <v>140</v>
      </c>
      <c r="C18" s="11" t="s">
        <v>15</v>
      </c>
      <c r="D18" s="107">
        <v>3</v>
      </c>
      <c r="E18" s="107">
        <v>4</v>
      </c>
      <c r="F18" s="107">
        <f t="shared" si="0"/>
        <v>12</v>
      </c>
      <c r="G18" s="107" t="s">
        <v>93</v>
      </c>
      <c r="H18" s="11" t="s">
        <v>141</v>
      </c>
      <c r="I18" s="11" t="s">
        <v>223</v>
      </c>
      <c r="J18" s="46">
        <v>1</v>
      </c>
      <c r="K18" s="46">
        <v>1</v>
      </c>
      <c r="L18" s="46">
        <v>2</v>
      </c>
      <c r="M18" s="46">
        <f t="shared" si="1"/>
        <v>3</v>
      </c>
      <c r="N18" s="46">
        <f t="shared" si="2"/>
        <v>6</v>
      </c>
      <c r="O18" s="79">
        <v>6</v>
      </c>
      <c r="P18" s="46"/>
      <c r="Q18" s="10" t="s">
        <v>232</v>
      </c>
      <c r="R18" s="11" t="s">
        <v>201</v>
      </c>
      <c r="S18" s="68" t="s">
        <v>220</v>
      </c>
    </row>
    <row r="19" spans="1:19" ht="83.1" customHeight="1" x14ac:dyDescent="0.2">
      <c r="A19" s="65" t="s">
        <v>135</v>
      </c>
      <c r="B19" s="76" t="s">
        <v>206</v>
      </c>
      <c r="C19" s="11" t="s">
        <v>15</v>
      </c>
      <c r="D19" s="107">
        <v>3</v>
      </c>
      <c r="E19" s="108">
        <v>2</v>
      </c>
      <c r="F19" s="108">
        <f t="shared" si="0"/>
        <v>6</v>
      </c>
      <c r="G19" s="108" t="s">
        <v>93</v>
      </c>
      <c r="H19" s="11" t="s">
        <v>144</v>
      </c>
      <c r="I19" s="11" t="s">
        <v>211</v>
      </c>
      <c r="J19" s="46">
        <v>1</v>
      </c>
      <c r="K19" s="46">
        <v>1</v>
      </c>
      <c r="L19" s="46">
        <v>2</v>
      </c>
      <c r="M19" s="46">
        <v>2</v>
      </c>
      <c r="N19" s="66">
        <v>4</v>
      </c>
      <c r="O19" s="80">
        <v>6</v>
      </c>
      <c r="P19" s="66"/>
      <c r="Q19" s="10"/>
      <c r="R19" s="11" t="s">
        <v>201</v>
      </c>
      <c r="S19" s="68" t="s">
        <v>220</v>
      </c>
    </row>
    <row r="20" spans="1:19" ht="83.1" customHeight="1" x14ac:dyDescent="0.2">
      <c r="A20" s="115" t="s">
        <v>137</v>
      </c>
      <c r="B20" s="76" t="s">
        <v>216</v>
      </c>
      <c r="C20" s="76" t="s">
        <v>15</v>
      </c>
      <c r="D20" s="108">
        <v>3</v>
      </c>
      <c r="E20" s="108">
        <v>3</v>
      </c>
      <c r="F20" s="108">
        <f t="shared" si="0"/>
        <v>9</v>
      </c>
      <c r="G20" s="108" t="s">
        <v>89</v>
      </c>
      <c r="H20" s="76"/>
      <c r="I20" s="124" t="s">
        <v>225</v>
      </c>
      <c r="J20" s="66">
        <v>2</v>
      </c>
      <c r="K20" s="66">
        <v>2</v>
      </c>
      <c r="L20" s="66">
        <v>2</v>
      </c>
      <c r="M20" s="66">
        <v>2</v>
      </c>
      <c r="N20" s="66">
        <v>2</v>
      </c>
      <c r="O20" s="80"/>
      <c r="P20" s="66"/>
      <c r="Q20" s="124" t="s">
        <v>233</v>
      </c>
      <c r="R20" s="76" t="s">
        <v>219</v>
      </c>
      <c r="S20" s="117" t="s">
        <v>220</v>
      </c>
    </row>
    <row r="21" spans="1:19" ht="36" x14ac:dyDescent="0.25">
      <c r="A21" s="118" t="s">
        <v>139</v>
      </c>
      <c r="B21" s="119" t="s">
        <v>240</v>
      </c>
      <c r="C21" s="119" t="s">
        <v>15</v>
      </c>
      <c r="D21" s="120">
        <v>3</v>
      </c>
      <c r="E21" s="120">
        <v>2</v>
      </c>
      <c r="F21" s="120">
        <v>6</v>
      </c>
      <c r="G21" s="120" t="s">
        <v>93</v>
      </c>
      <c r="H21" s="121"/>
      <c r="I21" s="125" t="s">
        <v>241</v>
      </c>
      <c r="J21" s="121"/>
      <c r="K21" s="121"/>
      <c r="L21" s="121"/>
      <c r="M21" s="121"/>
      <c r="N21" s="121"/>
      <c r="O21" s="121"/>
      <c r="P21" s="121"/>
      <c r="Q21" s="122" t="s">
        <v>242</v>
      </c>
      <c r="R21" s="123" t="s">
        <v>201</v>
      </c>
      <c r="S21" s="121"/>
    </row>
    <row r="22" spans="1:19" ht="72" x14ac:dyDescent="0.25">
      <c r="A22" s="118" t="s">
        <v>142</v>
      </c>
      <c r="B22" s="123" t="s">
        <v>243</v>
      </c>
      <c r="C22" s="123" t="s">
        <v>15</v>
      </c>
      <c r="D22" s="120">
        <v>2</v>
      </c>
      <c r="E22" s="120">
        <v>5</v>
      </c>
      <c r="F22" s="120">
        <v>10</v>
      </c>
      <c r="G22" s="120" t="s">
        <v>93</v>
      </c>
      <c r="H22" s="122"/>
      <c r="I22" s="127" t="s">
        <v>250</v>
      </c>
      <c r="J22" s="121"/>
      <c r="K22" s="121"/>
      <c r="L22" s="121"/>
      <c r="M22" s="121"/>
      <c r="N22" s="121"/>
      <c r="O22" s="121"/>
      <c r="P22" s="121"/>
      <c r="Q22" s="126" t="s">
        <v>251</v>
      </c>
      <c r="R22" s="123" t="s">
        <v>201</v>
      </c>
      <c r="S22" s="121"/>
    </row>
    <row r="23" spans="1:19" ht="180" x14ac:dyDescent="0.2">
      <c r="A23" s="65" t="s">
        <v>30</v>
      </c>
      <c r="B23" s="11" t="s">
        <v>149</v>
      </c>
      <c r="C23" s="11" t="s">
        <v>21</v>
      </c>
      <c r="D23" s="107">
        <v>4</v>
      </c>
      <c r="E23" s="107">
        <v>4</v>
      </c>
      <c r="F23" s="107">
        <f t="shared" si="0"/>
        <v>16</v>
      </c>
      <c r="G23" s="107" t="s">
        <v>100</v>
      </c>
      <c r="H23" s="76" t="s">
        <v>150</v>
      </c>
      <c r="I23" s="11" t="s">
        <v>234</v>
      </c>
      <c r="J23" s="46">
        <v>0</v>
      </c>
      <c r="K23" s="46">
        <v>0</v>
      </c>
      <c r="L23" s="46">
        <f t="shared" si="1"/>
        <v>4</v>
      </c>
      <c r="M23" s="46">
        <f t="shared" si="1"/>
        <v>4</v>
      </c>
      <c r="N23" s="46">
        <f t="shared" si="2"/>
        <v>16</v>
      </c>
      <c r="O23" s="46">
        <v>12</v>
      </c>
      <c r="P23" s="66"/>
      <c r="Q23" s="10"/>
      <c r="R23" s="11" t="s">
        <v>204</v>
      </c>
      <c r="S23" s="68" t="s">
        <v>220</v>
      </c>
    </row>
    <row r="24" spans="1:19" ht="73.349999999999994" customHeight="1" x14ac:dyDescent="0.2">
      <c r="A24" s="65" t="s">
        <v>154</v>
      </c>
      <c r="B24" s="11" t="s">
        <v>198</v>
      </c>
      <c r="C24" s="11" t="s">
        <v>13</v>
      </c>
      <c r="D24" s="107">
        <v>4</v>
      </c>
      <c r="E24" s="107">
        <v>4</v>
      </c>
      <c r="F24" s="107">
        <f t="shared" si="0"/>
        <v>16</v>
      </c>
      <c r="G24" s="107" t="s">
        <v>89</v>
      </c>
      <c r="H24" s="11" t="s">
        <v>156</v>
      </c>
      <c r="I24" s="71" t="s">
        <v>224</v>
      </c>
      <c r="J24" s="46">
        <v>1</v>
      </c>
      <c r="K24" s="46">
        <v>1</v>
      </c>
      <c r="L24" s="46">
        <f t="shared" si="1"/>
        <v>3</v>
      </c>
      <c r="M24" s="46">
        <f t="shared" si="1"/>
        <v>3</v>
      </c>
      <c r="N24" s="46">
        <f t="shared" si="2"/>
        <v>9</v>
      </c>
      <c r="O24" s="46">
        <v>6</v>
      </c>
      <c r="P24" s="66"/>
      <c r="Q24" s="10"/>
      <c r="R24" s="11" t="s">
        <v>200</v>
      </c>
      <c r="S24" s="68" t="s">
        <v>220</v>
      </c>
    </row>
    <row r="25" spans="1:19" ht="73.349999999999994" customHeight="1" x14ac:dyDescent="0.2">
      <c r="A25" s="65" t="s">
        <v>12</v>
      </c>
      <c r="B25" s="11" t="s">
        <v>214</v>
      </c>
      <c r="C25" s="11" t="s">
        <v>13</v>
      </c>
      <c r="D25" s="107">
        <v>4</v>
      </c>
      <c r="E25" s="107">
        <v>4</v>
      </c>
      <c r="F25" s="107">
        <f t="shared" si="0"/>
        <v>16</v>
      </c>
      <c r="G25" s="108" t="s">
        <v>93</v>
      </c>
      <c r="H25" s="11"/>
      <c r="I25" s="71" t="s">
        <v>215</v>
      </c>
      <c r="J25" s="46">
        <v>2</v>
      </c>
      <c r="K25" s="46">
        <v>2</v>
      </c>
      <c r="L25" s="46">
        <v>2</v>
      </c>
      <c r="M25" s="46">
        <v>2</v>
      </c>
      <c r="N25" s="46">
        <v>2</v>
      </c>
      <c r="O25" s="46"/>
      <c r="P25" s="66"/>
      <c r="Q25" s="105" t="s">
        <v>245</v>
      </c>
      <c r="R25" s="11" t="s">
        <v>203</v>
      </c>
      <c r="S25" s="68" t="s">
        <v>220</v>
      </c>
    </row>
    <row r="26" spans="1:19" ht="162" x14ac:dyDescent="0.2">
      <c r="A26" s="65" t="s">
        <v>158</v>
      </c>
      <c r="B26" s="11" t="s">
        <v>236</v>
      </c>
      <c r="C26" s="11" t="s">
        <v>13</v>
      </c>
      <c r="D26" s="107">
        <v>5</v>
      </c>
      <c r="E26" s="107">
        <v>4</v>
      </c>
      <c r="F26" s="107">
        <f t="shared" si="0"/>
        <v>20</v>
      </c>
      <c r="G26" s="107" t="s">
        <v>100</v>
      </c>
      <c r="H26" s="11" t="s">
        <v>161</v>
      </c>
      <c r="I26" s="11" t="s">
        <v>235</v>
      </c>
      <c r="J26" s="46">
        <v>0</v>
      </c>
      <c r="K26" s="46">
        <v>0</v>
      </c>
      <c r="L26" s="46">
        <f t="shared" si="1"/>
        <v>5</v>
      </c>
      <c r="M26" s="46">
        <f t="shared" si="1"/>
        <v>4</v>
      </c>
      <c r="N26" s="46">
        <f t="shared" si="2"/>
        <v>20</v>
      </c>
      <c r="O26" s="46">
        <v>10</v>
      </c>
      <c r="P26" s="66"/>
      <c r="Q26" s="10"/>
      <c r="R26" s="11" t="s">
        <v>204</v>
      </c>
      <c r="S26" s="68" t="s">
        <v>220</v>
      </c>
    </row>
    <row r="27" spans="1:19" ht="120.6" customHeight="1" x14ac:dyDescent="0.2">
      <c r="A27" s="65" t="s">
        <v>164</v>
      </c>
      <c r="B27" s="11" t="s">
        <v>165</v>
      </c>
      <c r="C27" s="11" t="s">
        <v>166</v>
      </c>
      <c r="D27" s="107">
        <v>4</v>
      </c>
      <c r="E27" s="107">
        <v>3</v>
      </c>
      <c r="F27" s="107">
        <f t="shared" si="0"/>
        <v>12</v>
      </c>
      <c r="G27" s="107" t="s">
        <v>167</v>
      </c>
      <c r="H27" s="11" t="s">
        <v>168</v>
      </c>
      <c r="I27" s="11" t="s">
        <v>212</v>
      </c>
      <c r="J27" s="46">
        <v>2</v>
      </c>
      <c r="K27" s="46">
        <v>1</v>
      </c>
      <c r="L27" s="46">
        <f t="shared" si="1"/>
        <v>2</v>
      </c>
      <c r="M27" s="46">
        <f t="shared" si="1"/>
        <v>2</v>
      </c>
      <c r="N27" s="46">
        <f t="shared" si="2"/>
        <v>4</v>
      </c>
      <c r="O27" s="46">
        <v>6</v>
      </c>
      <c r="P27" s="66"/>
      <c r="Q27" s="10"/>
      <c r="R27" s="11" t="s">
        <v>201</v>
      </c>
      <c r="S27" s="68" t="s">
        <v>220</v>
      </c>
    </row>
    <row r="28" spans="1:19" x14ac:dyDescent="0.2">
      <c r="H28" s="4"/>
      <c r="I28" s="3"/>
    </row>
    <row r="29" spans="1:19" x14ac:dyDescent="0.2">
      <c r="H29" s="4"/>
      <c r="I29" s="3"/>
    </row>
    <row r="30" spans="1:19" x14ac:dyDescent="0.2">
      <c r="H30" s="4"/>
    </row>
    <row r="31" spans="1:19" x14ac:dyDescent="0.2">
      <c r="H31" s="3"/>
    </row>
    <row r="32" spans="1:19" x14ac:dyDescent="0.2">
      <c r="H32" s="3"/>
    </row>
    <row r="33" spans="1:19" x14ac:dyDescent="0.2">
      <c r="H33" s="5"/>
      <c r="I33" s="5"/>
    </row>
    <row r="34" spans="1:19" ht="15" customHeight="1" x14ac:dyDescent="0.2">
      <c r="H34" s="5"/>
      <c r="Q34" s="5"/>
      <c r="S34" s="5"/>
    </row>
    <row r="35" spans="1:19" x14ac:dyDescent="0.2">
      <c r="Q35" s="2"/>
    </row>
    <row r="36" spans="1:19" x14ac:dyDescent="0.2">
      <c r="Q36" s="2"/>
    </row>
    <row r="37" spans="1:19" x14ac:dyDescent="0.2">
      <c r="Q37" s="2"/>
    </row>
    <row r="38" spans="1:19" x14ac:dyDescent="0.2">
      <c r="Q38" s="2"/>
    </row>
    <row r="39" spans="1:19" x14ac:dyDescent="0.2">
      <c r="Q39" s="2"/>
    </row>
    <row r="40" spans="1:19" x14ac:dyDescent="0.2">
      <c r="Q40" s="2"/>
    </row>
    <row r="41" spans="1:19" s="14" customFormat="1" x14ac:dyDescent="0.2">
      <c r="A41" s="1"/>
      <c r="D41" s="114"/>
      <c r="E41" s="114"/>
      <c r="F41" s="114"/>
      <c r="G41" s="114"/>
      <c r="H41" s="2"/>
      <c r="I41" s="2"/>
      <c r="J41" s="2"/>
      <c r="K41" s="2"/>
      <c r="L41" s="2"/>
      <c r="M41" s="2"/>
      <c r="N41" s="2"/>
      <c r="O41" s="2"/>
      <c r="P41" s="2"/>
      <c r="Q41" s="2"/>
      <c r="S41" s="2"/>
    </row>
    <row r="42" spans="1:19" s="14" customFormat="1" x14ac:dyDescent="0.2">
      <c r="A42" s="1"/>
      <c r="D42" s="114"/>
      <c r="E42" s="114"/>
      <c r="F42" s="114"/>
      <c r="G42" s="114"/>
      <c r="H42" s="2"/>
      <c r="I42" s="2"/>
      <c r="J42" s="2"/>
      <c r="K42" s="2"/>
      <c r="L42" s="2"/>
      <c r="M42" s="2"/>
      <c r="N42" s="2"/>
      <c r="O42" s="2"/>
      <c r="P42" s="2"/>
      <c r="Q42" s="2"/>
      <c r="S42" s="2"/>
    </row>
    <row r="43" spans="1:19" s="14" customFormat="1" x14ac:dyDescent="0.2">
      <c r="A43" s="1"/>
      <c r="D43" s="114"/>
      <c r="E43" s="114"/>
      <c r="F43" s="114"/>
      <c r="G43" s="114"/>
      <c r="H43" s="2"/>
      <c r="I43" s="2"/>
      <c r="J43" s="2"/>
      <c r="K43" s="2"/>
      <c r="L43" s="2"/>
      <c r="M43" s="2"/>
      <c r="N43" s="2"/>
      <c r="O43" s="2"/>
      <c r="P43" s="2"/>
      <c r="Q43" s="2"/>
      <c r="S43" s="2"/>
    </row>
    <row r="44" spans="1:19" s="14" customFormat="1" x14ac:dyDescent="0.2">
      <c r="A44" s="1"/>
      <c r="D44" s="114"/>
      <c r="E44" s="114"/>
      <c r="F44" s="114"/>
      <c r="G44" s="114"/>
      <c r="H44" s="2"/>
      <c r="I44" s="2"/>
      <c r="J44" s="2"/>
      <c r="K44" s="2"/>
      <c r="L44" s="2"/>
      <c r="M44" s="2"/>
      <c r="N44" s="2"/>
      <c r="O44" s="2"/>
      <c r="P44" s="2"/>
      <c r="Q44" s="2"/>
      <c r="S44" s="2"/>
    </row>
    <row r="45" spans="1:19" s="14" customFormat="1" x14ac:dyDescent="0.2">
      <c r="A45" s="1"/>
      <c r="D45" s="114"/>
      <c r="E45" s="114"/>
      <c r="F45" s="114"/>
      <c r="G45" s="114"/>
      <c r="H45" s="2"/>
      <c r="I45" s="2"/>
      <c r="J45" s="2"/>
      <c r="K45" s="2"/>
      <c r="L45" s="2"/>
      <c r="M45" s="2"/>
      <c r="N45" s="2"/>
      <c r="O45" s="2"/>
      <c r="P45" s="2"/>
      <c r="Q45" s="2"/>
      <c r="S45" s="2"/>
    </row>
    <row r="46" spans="1:19" s="14" customFormat="1" x14ac:dyDescent="0.2">
      <c r="A46" s="1"/>
      <c r="D46" s="114"/>
      <c r="E46" s="114"/>
      <c r="F46" s="114"/>
      <c r="G46" s="114"/>
      <c r="H46" s="2"/>
      <c r="I46" s="2"/>
      <c r="J46" s="2"/>
      <c r="K46" s="2"/>
      <c r="L46" s="2"/>
      <c r="M46" s="2"/>
      <c r="N46" s="2"/>
      <c r="O46" s="2"/>
      <c r="P46" s="2"/>
      <c r="Q46" s="2"/>
      <c r="S46" s="2"/>
    </row>
    <row r="47" spans="1:19" s="14" customFormat="1" x14ac:dyDescent="0.2">
      <c r="A47" s="1"/>
      <c r="D47" s="114"/>
      <c r="E47" s="114"/>
      <c r="F47" s="114"/>
      <c r="G47" s="114"/>
      <c r="H47" s="2"/>
      <c r="I47" s="2"/>
      <c r="J47" s="2"/>
      <c r="K47" s="2"/>
      <c r="L47" s="2"/>
      <c r="M47" s="2"/>
      <c r="N47" s="2"/>
      <c r="O47" s="2"/>
      <c r="P47" s="2"/>
      <c r="Q47" s="2"/>
      <c r="S47" s="2"/>
    </row>
    <row r="48" spans="1:19" s="14" customFormat="1" x14ac:dyDescent="0.2">
      <c r="A48" s="1"/>
      <c r="D48" s="114"/>
      <c r="E48" s="114"/>
      <c r="F48" s="114"/>
      <c r="G48" s="114"/>
      <c r="H48" s="2"/>
      <c r="I48" s="2"/>
      <c r="J48" s="2"/>
      <c r="K48" s="2"/>
      <c r="L48" s="2"/>
      <c r="M48" s="2"/>
      <c r="N48" s="2"/>
      <c r="O48" s="2"/>
      <c r="P48" s="2"/>
      <c r="Q48" s="2"/>
      <c r="S48" s="2"/>
    </row>
    <row r="49" spans="1:19" s="14" customFormat="1" x14ac:dyDescent="0.2">
      <c r="A49" s="1"/>
      <c r="D49" s="114"/>
      <c r="E49" s="114"/>
      <c r="F49" s="114"/>
      <c r="G49" s="114"/>
      <c r="H49" s="2"/>
      <c r="I49" s="2"/>
      <c r="J49" s="2"/>
      <c r="K49" s="2"/>
      <c r="L49" s="2"/>
      <c r="M49" s="2"/>
      <c r="N49" s="2"/>
      <c r="O49" s="2"/>
      <c r="P49" s="2"/>
      <c r="Q49" s="2"/>
      <c r="S49" s="2"/>
    </row>
    <row r="50" spans="1:19" s="14" customFormat="1" x14ac:dyDescent="0.2">
      <c r="A50" s="1"/>
      <c r="D50" s="114"/>
      <c r="E50" s="114"/>
      <c r="F50" s="114"/>
      <c r="G50" s="114"/>
      <c r="H50" s="2"/>
      <c r="I50" s="2"/>
      <c r="J50" s="2"/>
      <c r="K50" s="2"/>
      <c r="L50" s="2"/>
      <c r="M50" s="2"/>
      <c r="N50" s="2"/>
      <c r="O50" s="2"/>
      <c r="P50" s="2"/>
      <c r="Q50" s="2"/>
      <c r="S50" s="2"/>
    </row>
    <row r="51" spans="1:19" s="14" customFormat="1" x14ac:dyDescent="0.2">
      <c r="A51" s="1"/>
      <c r="D51" s="114"/>
      <c r="E51" s="114"/>
      <c r="F51" s="114"/>
      <c r="G51" s="114"/>
      <c r="H51" s="2"/>
      <c r="I51" s="2"/>
      <c r="J51" s="2"/>
      <c r="K51" s="2"/>
      <c r="L51" s="2"/>
      <c r="M51" s="2"/>
      <c r="N51" s="2"/>
      <c r="O51" s="2"/>
      <c r="P51" s="2"/>
      <c r="Q51" s="2"/>
      <c r="S51" s="2"/>
    </row>
    <row r="52" spans="1:19" s="14" customFormat="1" x14ac:dyDescent="0.2">
      <c r="A52" s="1"/>
      <c r="D52" s="114"/>
      <c r="E52" s="114"/>
      <c r="F52" s="114"/>
      <c r="G52" s="114"/>
      <c r="H52" s="2"/>
      <c r="I52" s="2"/>
      <c r="J52" s="2"/>
      <c r="K52" s="2"/>
      <c r="L52" s="2"/>
      <c r="M52" s="2"/>
      <c r="N52" s="2"/>
      <c r="O52" s="2"/>
      <c r="P52" s="2"/>
      <c r="Q52" s="2"/>
      <c r="S52" s="2"/>
    </row>
    <row r="53" spans="1:19" s="14" customFormat="1" x14ac:dyDescent="0.2">
      <c r="A53" s="1"/>
      <c r="D53" s="114"/>
      <c r="E53" s="114"/>
      <c r="F53" s="114"/>
      <c r="G53" s="114"/>
      <c r="H53" s="2"/>
      <c r="I53" s="2"/>
      <c r="J53" s="2"/>
      <c r="K53" s="2"/>
      <c r="L53" s="2"/>
      <c r="M53" s="2"/>
      <c r="N53" s="2"/>
      <c r="O53" s="2"/>
      <c r="P53" s="2"/>
      <c r="Q53" s="2"/>
      <c r="S53" s="2"/>
    </row>
    <row r="54" spans="1:19" s="14" customFormat="1" x14ac:dyDescent="0.2">
      <c r="A54" s="1"/>
      <c r="D54" s="114"/>
      <c r="E54" s="114"/>
      <c r="F54" s="114"/>
      <c r="G54" s="114"/>
      <c r="H54" s="2"/>
      <c r="I54" s="2"/>
      <c r="J54" s="2"/>
      <c r="K54" s="2"/>
      <c r="L54" s="2"/>
      <c r="M54" s="2"/>
      <c r="N54" s="2"/>
      <c r="O54" s="2"/>
      <c r="P54" s="2"/>
      <c r="Q54" s="2"/>
      <c r="S54" s="2"/>
    </row>
    <row r="55" spans="1:19" s="14" customFormat="1" x14ac:dyDescent="0.2">
      <c r="A55" s="1"/>
      <c r="D55" s="114"/>
      <c r="E55" s="114"/>
      <c r="F55" s="114"/>
      <c r="G55" s="114"/>
      <c r="H55" s="2"/>
      <c r="I55" s="2"/>
      <c r="J55" s="2"/>
      <c r="K55" s="2"/>
      <c r="L55" s="2"/>
      <c r="M55" s="2"/>
      <c r="N55" s="2"/>
      <c r="O55" s="2"/>
      <c r="P55" s="2"/>
      <c r="Q55" s="2"/>
      <c r="S55" s="2"/>
    </row>
    <row r="56" spans="1:19" s="14" customFormat="1" x14ac:dyDescent="0.2">
      <c r="A56" s="1"/>
      <c r="D56" s="114"/>
      <c r="E56" s="114"/>
      <c r="F56" s="114"/>
      <c r="G56" s="114"/>
      <c r="H56" s="2"/>
      <c r="I56" s="2"/>
      <c r="J56" s="2"/>
      <c r="K56" s="2"/>
      <c r="L56" s="2"/>
      <c r="M56" s="2"/>
      <c r="N56" s="2"/>
      <c r="O56" s="2"/>
      <c r="P56" s="2"/>
      <c r="Q56" s="2"/>
      <c r="S56" s="2"/>
    </row>
    <row r="57" spans="1:19" s="14" customFormat="1" x14ac:dyDescent="0.2">
      <c r="A57" s="1"/>
      <c r="D57" s="114"/>
      <c r="E57" s="114"/>
      <c r="F57" s="114"/>
      <c r="G57" s="114"/>
      <c r="H57" s="2"/>
      <c r="I57" s="2"/>
      <c r="J57" s="2"/>
      <c r="K57" s="2"/>
      <c r="L57" s="2"/>
      <c r="M57" s="2"/>
      <c r="N57" s="2"/>
      <c r="O57" s="2"/>
      <c r="P57" s="2"/>
      <c r="Q57" s="2"/>
      <c r="S57" s="2"/>
    </row>
    <row r="58" spans="1:19" s="14" customFormat="1" x14ac:dyDescent="0.2">
      <c r="A58" s="1"/>
      <c r="D58" s="114"/>
      <c r="E58" s="114"/>
      <c r="F58" s="114"/>
      <c r="G58" s="114"/>
      <c r="H58" s="2"/>
      <c r="I58" s="2"/>
      <c r="J58" s="2"/>
      <c r="K58" s="2"/>
      <c r="L58" s="2"/>
      <c r="M58" s="2"/>
      <c r="N58" s="2"/>
      <c r="O58" s="2"/>
      <c r="P58" s="2"/>
      <c r="Q58" s="2"/>
      <c r="S58" s="2"/>
    </row>
    <row r="59" spans="1:19" s="14" customFormat="1" x14ac:dyDescent="0.2">
      <c r="A59" s="1"/>
      <c r="D59" s="114"/>
      <c r="E59" s="114"/>
      <c r="F59" s="114"/>
      <c r="G59" s="114"/>
      <c r="H59" s="2"/>
      <c r="I59" s="2"/>
      <c r="J59" s="2"/>
      <c r="K59" s="2"/>
      <c r="L59" s="2"/>
      <c r="M59" s="2"/>
      <c r="N59" s="2"/>
      <c r="O59" s="2"/>
      <c r="P59" s="2"/>
      <c r="Q59" s="2"/>
      <c r="S59" s="2"/>
    </row>
    <row r="62" spans="1:19" s="14" customFormat="1" x14ac:dyDescent="0.2">
      <c r="A62" s="1"/>
      <c r="D62" s="114"/>
      <c r="E62" s="114"/>
      <c r="F62" s="114"/>
      <c r="G62" s="114"/>
      <c r="H62" s="3"/>
      <c r="I62" s="2"/>
      <c r="J62" s="2"/>
      <c r="K62" s="2"/>
      <c r="L62" s="2"/>
      <c r="M62" s="2"/>
      <c r="N62" s="2"/>
      <c r="O62" s="2"/>
      <c r="P62" s="2"/>
      <c r="Q62" s="4"/>
      <c r="S62" s="2"/>
    </row>
    <row r="63" spans="1:19" s="14" customFormat="1" x14ac:dyDescent="0.2">
      <c r="A63" s="1"/>
      <c r="D63" s="114"/>
      <c r="E63" s="114"/>
      <c r="F63" s="114"/>
      <c r="G63" s="114"/>
      <c r="H63" s="3"/>
      <c r="I63" s="2"/>
      <c r="J63" s="2"/>
      <c r="K63" s="2"/>
      <c r="L63" s="2"/>
      <c r="M63" s="2"/>
      <c r="N63" s="2"/>
      <c r="O63" s="2"/>
      <c r="P63" s="2"/>
      <c r="Q63" s="4"/>
      <c r="S63" s="2"/>
    </row>
    <row r="64" spans="1:19" s="14" customFormat="1" x14ac:dyDescent="0.2">
      <c r="A64" s="1"/>
      <c r="D64" s="114"/>
      <c r="E64" s="114"/>
      <c r="F64" s="114"/>
      <c r="G64" s="114"/>
      <c r="H64" s="3"/>
      <c r="I64" s="2"/>
      <c r="J64" s="2"/>
      <c r="K64" s="2"/>
      <c r="L64" s="2"/>
      <c r="M64" s="2"/>
      <c r="N64" s="2"/>
      <c r="O64" s="2"/>
      <c r="P64" s="2"/>
      <c r="Q64" s="4"/>
      <c r="S64" s="2"/>
    </row>
    <row r="65" spans="1:19" s="14" customFormat="1" x14ac:dyDescent="0.2">
      <c r="A65" s="1"/>
      <c r="D65" s="114"/>
      <c r="E65" s="114"/>
      <c r="F65" s="114"/>
      <c r="G65" s="114"/>
      <c r="H65" s="3"/>
      <c r="I65" s="2"/>
      <c r="J65" s="2"/>
      <c r="K65" s="2"/>
      <c r="L65" s="2"/>
      <c r="M65" s="2"/>
      <c r="N65" s="2"/>
      <c r="O65" s="2"/>
      <c r="P65" s="2"/>
      <c r="Q65" s="4"/>
      <c r="S65" s="2"/>
    </row>
    <row r="66" spans="1:19" s="14" customFormat="1" x14ac:dyDescent="0.2">
      <c r="A66" s="1"/>
      <c r="D66" s="114"/>
      <c r="E66" s="114"/>
      <c r="F66" s="114"/>
      <c r="G66" s="114"/>
      <c r="H66" s="3"/>
      <c r="I66" s="2"/>
      <c r="J66" s="2"/>
      <c r="K66" s="2"/>
      <c r="L66" s="2"/>
      <c r="M66" s="2"/>
      <c r="N66" s="2"/>
      <c r="O66" s="2"/>
      <c r="P66" s="2"/>
      <c r="Q66" s="4"/>
      <c r="S66" s="2"/>
    </row>
    <row r="67" spans="1:19" s="14" customFormat="1" x14ac:dyDescent="0.2">
      <c r="A67" s="1"/>
      <c r="D67" s="114"/>
      <c r="E67" s="114"/>
      <c r="F67" s="114"/>
      <c r="G67" s="114"/>
      <c r="H67" s="3"/>
      <c r="I67" s="2"/>
      <c r="J67" s="2"/>
      <c r="K67" s="2"/>
      <c r="L67" s="2"/>
      <c r="M67" s="2"/>
      <c r="N67" s="2"/>
      <c r="O67" s="2"/>
      <c r="P67" s="2"/>
      <c r="Q67" s="4"/>
      <c r="S67" s="2"/>
    </row>
    <row r="68" spans="1:19" s="14" customFormat="1" x14ac:dyDescent="0.2">
      <c r="A68" s="1"/>
      <c r="D68" s="114"/>
      <c r="E68" s="114"/>
      <c r="F68" s="114"/>
      <c r="G68" s="114"/>
      <c r="H68" s="3"/>
      <c r="I68" s="2"/>
      <c r="J68" s="2"/>
      <c r="K68" s="2"/>
      <c r="L68" s="2"/>
      <c r="M68" s="2"/>
      <c r="N68" s="2"/>
      <c r="O68" s="2"/>
      <c r="P68" s="2"/>
      <c r="Q68" s="4"/>
      <c r="S68" s="2"/>
    </row>
    <row r="69" spans="1:19" s="14" customFormat="1" x14ac:dyDescent="0.2">
      <c r="A69" s="1"/>
      <c r="D69" s="114"/>
      <c r="E69" s="114"/>
      <c r="F69" s="114"/>
      <c r="G69" s="114"/>
      <c r="H69" s="3"/>
      <c r="I69" s="2"/>
      <c r="J69" s="2"/>
      <c r="K69" s="2"/>
      <c r="L69" s="2"/>
      <c r="M69" s="2"/>
      <c r="N69" s="2"/>
      <c r="O69" s="2"/>
      <c r="P69" s="2"/>
      <c r="Q69" s="4"/>
      <c r="S69" s="2"/>
    </row>
    <row r="70" spans="1:19" s="14" customFormat="1" x14ac:dyDescent="0.2">
      <c r="A70" s="1"/>
      <c r="D70" s="114"/>
      <c r="E70" s="114"/>
      <c r="F70" s="114"/>
      <c r="G70" s="114"/>
      <c r="H70" s="3"/>
      <c r="I70" s="2"/>
      <c r="J70" s="2"/>
      <c r="K70" s="2"/>
      <c r="L70" s="2"/>
      <c r="M70" s="2"/>
      <c r="N70" s="2"/>
      <c r="O70" s="2"/>
      <c r="P70" s="2"/>
      <c r="Q70" s="4"/>
      <c r="S70" s="2"/>
    </row>
    <row r="71" spans="1:19" s="14" customFormat="1" x14ac:dyDescent="0.2">
      <c r="A71" s="1"/>
      <c r="D71" s="114"/>
      <c r="E71" s="114"/>
      <c r="F71" s="114"/>
      <c r="G71" s="114"/>
      <c r="H71" s="3"/>
      <c r="I71" s="2"/>
      <c r="J71" s="2"/>
      <c r="K71" s="2"/>
      <c r="L71" s="2"/>
      <c r="M71" s="2"/>
      <c r="N71" s="2"/>
      <c r="O71" s="2"/>
      <c r="P71" s="2"/>
      <c r="Q71" s="4"/>
      <c r="S71" s="2"/>
    </row>
    <row r="72" spans="1:19" s="14" customFormat="1" x14ac:dyDescent="0.2">
      <c r="A72" s="1"/>
      <c r="D72" s="114"/>
      <c r="E72" s="114"/>
      <c r="F72" s="114"/>
      <c r="G72" s="114"/>
      <c r="H72" s="3"/>
      <c r="I72" s="2"/>
      <c r="J72" s="2"/>
      <c r="K72" s="2"/>
      <c r="L72" s="2"/>
      <c r="M72" s="2"/>
      <c r="N72" s="2"/>
      <c r="O72" s="2"/>
      <c r="P72" s="2"/>
      <c r="Q72" s="4"/>
      <c r="S72" s="2"/>
    </row>
    <row r="73" spans="1:19" x14ac:dyDescent="0.2">
      <c r="H73" s="3"/>
    </row>
    <row r="74" spans="1:19" x14ac:dyDescent="0.2">
      <c r="H74" s="3"/>
    </row>
    <row r="75" spans="1:19" x14ac:dyDescent="0.2">
      <c r="H75" s="3"/>
    </row>
    <row r="76" spans="1:19" x14ac:dyDescent="0.2">
      <c r="H76" s="3"/>
    </row>
    <row r="77" spans="1:19" x14ac:dyDescent="0.2">
      <c r="H77" s="3"/>
    </row>
    <row r="78" spans="1:19" x14ac:dyDescent="0.2">
      <c r="H78" s="3"/>
    </row>
    <row r="79" spans="1:19" x14ac:dyDescent="0.2">
      <c r="H79" s="3"/>
    </row>
    <row r="80" spans="1:19" x14ac:dyDescent="0.2">
      <c r="H80" s="3"/>
    </row>
    <row r="81" spans="8:8" x14ac:dyDescent="0.2">
      <c r="H81" s="3"/>
    </row>
    <row r="82" spans="8:8" x14ac:dyDescent="0.2">
      <c r="H82" s="3"/>
    </row>
    <row r="83" spans="8:8" x14ac:dyDescent="0.2">
      <c r="H83" s="3"/>
    </row>
    <row r="84" spans="8:8" x14ac:dyDescent="0.2">
      <c r="H84" s="3"/>
    </row>
    <row r="85" spans="8:8" x14ac:dyDescent="0.2">
      <c r="H85" s="3"/>
    </row>
    <row r="86" spans="8:8" x14ac:dyDescent="0.2">
      <c r="H86" s="3"/>
    </row>
    <row r="87" spans="8:8" x14ac:dyDescent="0.2">
      <c r="H87" s="3"/>
    </row>
    <row r="88" spans="8:8" x14ac:dyDescent="0.2">
      <c r="H88" s="3"/>
    </row>
    <row r="89" spans="8:8" x14ac:dyDescent="0.2">
      <c r="H89" s="3"/>
    </row>
    <row r="90" spans="8:8" x14ac:dyDescent="0.2">
      <c r="H90" s="3"/>
    </row>
    <row r="91" spans="8:8" x14ac:dyDescent="0.2">
      <c r="H91" s="3"/>
    </row>
    <row r="92" spans="8:8" x14ac:dyDescent="0.2">
      <c r="H92" s="3"/>
    </row>
    <row r="93" spans="8:8" x14ac:dyDescent="0.2">
      <c r="H93" s="3"/>
    </row>
    <row r="94" spans="8:8" x14ac:dyDescent="0.2">
      <c r="H94" s="3"/>
    </row>
    <row r="95" spans="8:8" x14ac:dyDescent="0.2">
      <c r="H95" s="3"/>
    </row>
    <row r="96" spans="8:8" x14ac:dyDescent="0.2">
      <c r="H96" s="3"/>
    </row>
    <row r="97" spans="8:8" x14ac:dyDescent="0.2">
      <c r="H97" s="3"/>
    </row>
    <row r="98" spans="8:8" x14ac:dyDescent="0.2">
      <c r="H98" s="3"/>
    </row>
    <row r="99" spans="8:8" x14ac:dyDescent="0.2">
      <c r="H99" s="3"/>
    </row>
    <row r="100" spans="8:8" x14ac:dyDescent="0.2">
      <c r="H100" s="3"/>
    </row>
  </sheetData>
  <mergeCells count="9">
    <mergeCell ref="A2:C3"/>
    <mergeCell ref="D2:P2"/>
    <mergeCell ref="Q2:S2"/>
    <mergeCell ref="D3:F3"/>
    <mergeCell ref="G3:I3"/>
    <mergeCell ref="J3:K3"/>
    <mergeCell ref="L3:N3"/>
    <mergeCell ref="O3:P3"/>
    <mergeCell ref="R3:S3"/>
  </mergeCells>
  <dataValidations count="2">
    <dataValidation type="list" allowBlank="1" showInputMessage="1" showErrorMessage="1" sqref="C5:C11 C23:C27 C14:C20" xr:uid="{C0673F80-1857-4157-A29C-EC108E6A0CD1}">
      <formula1>$C$28:$C$34</formula1>
    </dataValidation>
    <dataValidation type="list" allowBlank="1" showInputMessage="1" showErrorMessage="1" sqref="G5:G11 G23:G27 G14:G20" xr:uid="{679D882C-E9F7-4826-B4F3-902FA83D1C22}">
      <formula1>$G$28:$G$30</formula1>
    </dataValidation>
  </dataValidations>
  <printOptions horizontalCentered="1"/>
  <pageMargins left="0.51181102362204722" right="0.19685039370078741" top="0.74803149606299213" bottom="0.74803149606299213" header="0.31496062992125984" footer="0.31496062992125984"/>
  <pageSetup paperSize="3" scale="34" fitToHeight="5" orientation="landscape" r:id="rId1"/>
  <colBreaks count="1" manualBreakCount="1">
    <brk id="19" max="50"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FE5C2-2100-475B-BDA1-18943F500A45}">
  <sheetPr>
    <pageSetUpPr fitToPage="1"/>
  </sheetPr>
  <dimension ref="A1:X49"/>
  <sheetViews>
    <sheetView view="pageBreakPreview" zoomScale="118" zoomScaleNormal="130" zoomScaleSheetLayoutView="118" workbookViewId="0">
      <selection activeCell="C17" sqref="C17"/>
    </sheetView>
  </sheetViews>
  <sheetFormatPr defaultRowHeight="15" x14ac:dyDescent="0.25"/>
  <cols>
    <col min="2" max="2" width="18.140625" customWidth="1"/>
    <col min="3" max="3" width="17.42578125" customWidth="1"/>
    <col min="4" max="4" width="42" customWidth="1"/>
    <col min="5" max="11" width="14.85546875" customWidth="1"/>
    <col min="12" max="12" width="76.42578125" customWidth="1"/>
  </cols>
  <sheetData>
    <row r="1" spans="1:24" ht="26.25" x14ac:dyDescent="0.4">
      <c r="A1" s="9" t="s">
        <v>199</v>
      </c>
      <c r="B1" s="6"/>
    </row>
    <row r="2" spans="1:24" ht="26.25" x14ac:dyDescent="0.4">
      <c r="A2" s="9" t="s">
        <v>0</v>
      </c>
      <c r="B2" s="6"/>
    </row>
    <row r="3" spans="1:24" ht="17.45" customHeight="1" x14ac:dyDescent="0.4">
      <c r="A3" s="9"/>
      <c r="B3" s="6"/>
    </row>
    <row r="4" spans="1:24" ht="21" x14ac:dyDescent="0.35">
      <c r="A4" s="35"/>
    </row>
    <row r="5" spans="1:24" ht="17.100000000000001" customHeight="1" x14ac:dyDescent="0.4">
      <c r="A5" s="9"/>
      <c r="B5" s="39"/>
      <c r="D5" s="38"/>
    </row>
    <row r="6" spans="1:24" ht="17.100000000000001" customHeight="1" x14ac:dyDescent="0.4">
      <c r="A6" s="9"/>
      <c r="B6" s="39"/>
      <c r="D6" s="38"/>
    </row>
    <row r="7" spans="1:24" ht="17.100000000000001" customHeight="1" x14ac:dyDescent="0.4">
      <c r="A7" s="9"/>
      <c r="B7" s="39"/>
      <c r="D7" s="38"/>
    </row>
    <row r="10" spans="1:24" ht="21" x14ac:dyDescent="0.35">
      <c r="A10" s="35"/>
    </row>
    <row r="11" spans="1:24" s="36" customFormat="1" ht="15.75" x14ac:dyDescent="0.25">
      <c r="A11" s="34"/>
      <c r="X11"/>
    </row>
    <row r="13" spans="1:24" ht="21" x14ac:dyDescent="0.35">
      <c r="A13" s="35"/>
      <c r="B13" s="36"/>
      <c r="C13" s="36"/>
      <c r="D13" s="36"/>
      <c r="E13" s="36"/>
      <c r="F13" s="36"/>
      <c r="G13" s="36"/>
      <c r="H13" s="36"/>
      <c r="I13" s="36"/>
      <c r="J13" s="36"/>
      <c r="K13" s="36"/>
      <c r="L13" s="36"/>
    </row>
    <row r="14" spans="1:24" s="36" customFormat="1" ht="15.75" x14ac:dyDescent="0.25">
      <c r="A14" s="34"/>
      <c r="X14"/>
    </row>
    <row r="15" spans="1:24" x14ac:dyDescent="0.25">
      <c r="A15" s="47"/>
    </row>
    <row r="16" spans="1:24" x14ac:dyDescent="0.25">
      <c r="A16" s="47"/>
    </row>
    <row r="17" spans="1:12" x14ac:dyDescent="0.25">
      <c r="A17" s="47"/>
    </row>
    <row r="18" spans="1:12" x14ac:dyDescent="0.25">
      <c r="A18" s="47"/>
    </row>
    <row r="19" spans="1:12" x14ac:dyDescent="0.25">
      <c r="A19" s="47"/>
    </row>
    <row r="22" spans="1:12" ht="21" x14ac:dyDescent="0.35">
      <c r="A22" s="35"/>
      <c r="B22" s="6"/>
    </row>
    <row r="23" spans="1:12" s="36" customFormat="1" ht="21" hidden="1" x14ac:dyDescent="0.35">
      <c r="A23" s="35" t="s">
        <v>23</v>
      </c>
      <c r="B23" s="34"/>
    </row>
    <row r="24" spans="1:12" s="36" customFormat="1" ht="14.45" hidden="1" customHeight="1" x14ac:dyDescent="0.35">
      <c r="A24" s="35"/>
      <c r="B24" s="34"/>
    </row>
    <row r="25" spans="1:12" s="36" customFormat="1" ht="18.75" hidden="1" x14ac:dyDescent="0.3">
      <c r="B25" s="7" t="s">
        <v>24</v>
      </c>
      <c r="C25" s="34"/>
      <c r="D25" s="34"/>
      <c r="E25" s="145" t="s">
        <v>25</v>
      </c>
      <c r="F25" s="145"/>
      <c r="G25" s="145"/>
      <c r="H25" s="145" t="s">
        <v>26</v>
      </c>
      <c r="I25" s="145"/>
      <c r="J25" s="145"/>
      <c r="K25" s="34"/>
      <c r="L25" s="34"/>
    </row>
    <row r="26" spans="1:12" s="36" customFormat="1" ht="15.75" hidden="1" x14ac:dyDescent="0.25">
      <c r="B26" s="37" t="s">
        <v>3</v>
      </c>
      <c r="C26" s="37" t="s">
        <v>4</v>
      </c>
      <c r="D26" s="37" t="s">
        <v>5</v>
      </c>
      <c r="E26" s="37" t="s">
        <v>27</v>
      </c>
      <c r="F26" s="37" t="s">
        <v>28</v>
      </c>
      <c r="G26" s="37" t="s">
        <v>1</v>
      </c>
      <c r="H26" s="37" t="s">
        <v>27</v>
      </c>
      <c r="I26" s="37" t="s">
        <v>28</v>
      </c>
      <c r="J26" s="37" t="s">
        <v>1</v>
      </c>
      <c r="K26" s="37" t="s">
        <v>17</v>
      </c>
      <c r="L26" s="37" t="s">
        <v>29</v>
      </c>
    </row>
    <row r="27" spans="1:12" s="36" customFormat="1" ht="15.75" hidden="1" x14ac:dyDescent="0.25">
      <c r="B27" s="49" t="s">
        <v>30</v>
      </c>
      <c r="C27" s="49" t="s">
        <v>10</v>
      </c>
      <c r="D27" s="49" t="s">
        <v>31</v>
      </c>
      <c r="E27" s="49">
        <v>2</v>
      </c>
      <c r="F27" s="49">
        <v>2</v>
      </c>
      <c r="G27" s="49">
        <v>4</v>
      </c>
      <c r="H27" s="49">
        <v>3</v>
      </c>
      <c r="I27" s="49">
        <v>3</v>
      </c>
      <c r="J27" s="49">
        <f>+I27*H27</f>
        <v>9</v>
      </c>
      <c r="K27" s="49">
        <f>+J27-G27</f>
        <v>5</v>
      </c>
      <c r="L27" s="50" t="s">
        <v>32</v>
      </c>
    </row>
    <row r="28" spans="1:12" s="36" customFormat="1" ht="15.75" hidden="1" x14ac:dyDescent="0.25">
      <c r="B28" s="49" t="s">
        <v>8</v>
      </c>
      <c r="C28" s="49" t="s">
        <v>10</v>
      </c>
      <c r="D28" s="49" t="s">
        <v>33</v>
      </c>
      <c r="E28" s="49">
        <v>5</v>
      </c>
      <c r="F28" s="49">
        <v>3</v>
      </c>
      <c r="G28" s="49">
        <v>15</v>
      </c>
      <c r="H28" s="49">
        <v>5</v>
      </c>
      <c r="I28" s="49">
        <v>5</v>
      </c>
      <c r="J28" s="49">
        <f>+I28*H28</f>
        <v>25</v>
      </c>
      <c r="K28" s="49">
        <f>+J28-G28</f>
        <v>10</v>
      </c>
      <c r="L28" s="50" t="s">
        <v>34</v>
      </c>
    </row>
    <row r="29" spans="1:12" s="36" customFormat="1" ht="15.75" hidden="1" x14ac:dyDescent="0.25"/>
    <row r="30" spans="1:12" s="36" customFormat="1" ht="18.75" hidden="1" x14ac:dyDescent="0.3">
      <c r="B30" s="7" t="s">
        <v>35</v>
      </c>
      <c r="C30" s="34"/>
      <c r="D30" s="34"/>
      <c r="E30" s="145" t="s">
        <v>25</v>
      </c>
      <c r="F30" s="145"/>
      <c r="G30" s="145"/>
      <c r="H30" s="145" t="s">
        <v>26</v>
      </c>
      <c r="I30" s="145"/>
      <c r="J30" s="145"/>
      <c r="K30" s="34"/>
      <c r="L30" s="34"/>
    </row>
    <row r="31" spans="1:12" s="36" customFormat="1" ht="15.75" hidden="1" x14ac:dyDescent="0.25">
      <c r="B31" s="37" t="s">
        <v>3</v>
      </c>
      <c r="C31" s="37" t="s">
        <v>4</v>
      </c>
      <c r="D31" s="37" t="s">
        <v>5</v>
      </c>
      <c r="E31" s="37" t="s">
        <v>27</v>
      </c>
      <c r="F31" s="37" t="s">
        <v>28</v>
      </c>
      <c r="G31" s="37" t="s">
        <v>2</v>
      </c>
      <c r="H31" s="37" t="s">
        <v>27</v>
      </c>
      <c r="I31" s="37" t="s">
        <v>28</v>
      </c>
      <c r="J31" s="37" t="s">
        <v>2</v>
      </c>
      <c r="K31" s="37" t="s">
        <v>17</v>
      </c>
      <c r="L31" s="37" t="s">
        <v>29</v>
      </c>
    </row>
    <row r="32" spans="1:12" s="36" customFormat="1" ht="18.95" hidden="1" customHeight="1" x14ac:dyDescent="0.25">
      <c r="B32" s="49" t="s">
        <v>36</v>
      </c>
      <c r="C32" s="49" t="s">
        <v>10</v>
      </c>
      <c r="D32" s="49" t="s">
        <v>31</v>
      </c>
      <c r="E32" s="49">
        <v>2</v>
      </c>
      <c r="F32" s="49">
        <v>2</v>
      </c>
      <c r="G32" s="49">
        <f>E32*F32</f>
        <v>4</v>
      </c>
      <c r="H32" s="49">
        <v>2</v>
      </c>
      <c r="I32" s="49">
        <v>3</v>
      </c>
      <c r="J32" s="49">
        <f>H32*I32</f>
        <v>6</v>
      </c>
      <c r="K32" s="49">
        <f>J32-G32</f>
        <v>2</v>
      </c>
      <c r="L32" s="50" t="s">
        <v>37</v>
      </c>
    </row>
    <row r="33" spans="2:12" s="36" customFormat="1" ht="15.75" hidden="1" x14ac:dyDescent="0.25">
      <c r="B33" s="49" t="s">
        <v>8</v>
      </c>
      <c r="C33" s="49" t="s">
        <v>10</v>
      </c>
      <c r="D33" s="49" t="s">
        <v>33</v>
      </c>
      <c r="E33" s="49">
        <v>4</v>
      </c>
      <c r="F33" s="49">
        <v>3</v>
      </c>
      <c r="G33" s="49">
        <f>E33*F33</f>
        <v>12</v>
      </c>
      <c r="H33" s="49">
        <v>4</v>
      </c>
      <c r="I33" s="49">
        <v>5</v>
      </c>
      <c r="J33" s="49">
        <f>H33*I33</f>
        <v>20</v>
      </c>
      <c r="K33" s="49">
        <f>J33-G33</f>
        <v>8</v>
      </c>
      <c r="L33" s="50" t="s">
        <v>38</v>
      </c>
    </row>
    <row r="34" spans="2:12" s="36" customFormat="1" ht="15.75" hidden="1" x14ac:dyDescent="0.25">
      <c r="B34" s="38"/>
      <c r="C34" s="38"/>
      <c r="D34" s="38"/>
      <c r="E34" s="38"/>
      <c r="F34" s="38"/>
      <c r="G34" s="38"/>
      <c r="H34" s="38"/>
      <c r="I34" s="38"/>
      <c r="J34" s="38"/>
      <c r="K34" s="38"/>
      <c r="L34" s="78"/>
    </row>
    <row r="35" spans="2:12" s="36" customFormat="1" ht="18.75" hidden="1" x14ac:dyDescent="0.3">
      <c r="B35" s="7" t="s">
        <v>39</v>
      </c>
    </row>
    <row r="36" spans="2:12" s="36" customFormat="1" ht="18.75" hidden="1" x14ac:dyDescent="0.3">
      <c r="C36" s="12" t="s">
        <v>40</v>
      </c>
    </row>
    <row r="37" spans="2:12" s="36" customFormat="1" ht="18.75" hidden="1" x14ac:dyDescent="0.3">
      <c r="C37" s="7"/>
    </row>
    <row r="38" spans="2:12" s="36" customFormat="1" ht="18.75" hidden="1" x14ac:dyDescent="0.3">
      <c r="B38" s="7"/>
    </row>
    <row r="39" spans="2:12" s="36" customFormat="1" ht="15.75" hidden="1" x14ac:dyDescent="0.25"/>
    <row r="40" spans="2:12" s="36" customFormat="1" ht="15.75" x14ac:dyDescent="0.25"/>
    <row r="41" spans="2:12" s="36" customFormat="1" ht="15.75" x14ac:dyDescent="0.25"/>
    <row r="42" spans="2:12" s="36" customFormat="1" ht="15.75" x14ac:dyDescent="0.25"/>
    <row r="43" spans="2:12" s="36" customFormat="1" ht="15.75" x14ac:dyDescent="0.25"/>
    <row r="44" spans="2:12" s="36" customFormat="1" ht="15.75" x14ac:dyDescent="0.25"/>
    <row r="45" spans="2:12" s="36" customFormat="1" ht="15.75" x14ac:dyDescent="0.25"/>
    <row r="46" spans="2:12" s="36" customFormat="1" ht="15.75" x14ac:dyDescent="0.25"/>
    <row r="47" spans="2:12" s="36" customFormat="1" ht="15.75" x14ac:dyDescent="0.25"/>
    <row r="48" spans="2:12" s="36" customFormat="1" ht="15.75" x14ac:dyDescent="0.25"/>
    <row r="49" s="36" customFormat="1" ht="15.75" x14ac:dyDescent="0.25"/>
  </sheetData>
  <mergeCells count="4">
    <mergeCell ref="E30:G30"/>
    <mergeCell ref="H30:J30"/>
    <mergeCell ref="E25:G25"/>
    <mergeCell ref="H25:J25"/>
  </mergeCells>
  <pageMargins left="0.7" right="0.7" top="0.75" bottom="0.75" header="0.3" footer="0.3"/>
  <pageSetup scale="3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079-BECC-427F-8830-20C2BA78B939}">
  <dimension ref="A1:F57"/>
  <sheetViews>
    <sheetView showGridLines="0" workbookViewId="0">
      <selection activeCell="P38" sqref="P38"/>
    </sheetView>
  </sheetViews>
  <sheetFormatPr defaultRowHeight="15" x14ac:dyDescent="0.25"/>
  <cols>
    <col min="2" max="2" width="41.5703125" bestFit="1" customWidth="1"/>
  </cols>
  <sheetData>
    <row r="1" spans="1:6" x14ac:dyDescent="0.25">
      <c r="A1" s="6" t="s">
        <v>54</v>
      </c>
    </row>
    <row r="2" spans="1:6" x14ac:dyDescent="0.25">
      <c r="A2" t="s">
        <v>87</v>
      </c>
      <c r="B2" t="s">
        <v>88</v>
      </c>
    </row>
    <row r="3" spans="1:6" x14ac:dyDescent="0.25">
      <c r="A3" t="s">
        <v>91</v>
      </c>
      <c r="B3" t="s">
        <v>92</v>
      </c>
      <c r="F3" s="6"/>
    </row>
    <row r="4" spans="1:6" x14ac:dyDescent="0.25">
      <c r="A4" t="s">
        <v>95</v>
      </c>
      <c r="B4" t="s">
        <v>96</v>
      </c>
    </row>
    <row r="5" spans="1:6" x14ac:dyDescent="0.25">
      <c r="A5" t="s">
        <v>98</v>
      </c>
      <c r="B5" t="s">
        <v>99</v>
      </c>
    </row>
    <row r="6" spans="1:6" x14ac:dyDescent="0.25">
      <c r="A6" t="s">
        <v>103</v>
      </c>
      <c r="B6" t="s">
        <v>104</v>
      </c>
    </row>
    <row r="8" spans="1:6" x14ac:dyDescent="0.25">
      <c r="A8" s="6" t="s">
        <v>19</v>
      </c>
    </row>
    <row r="9" spans="1:6" x14ac:dyDescent="0.25">
      <c r="A9" t="s">
        <v>105</v>
      </c>
      <c r="B9" t="s">
        <v>106</v>
      </c>
    </row>
    <row r="10" spans="1:6" x14ac:dyDescent="0.25">
      <c r="A10" t="s">
        <v>18</v>
      </c>
      <c r="B10" t="s">
        <v>108</v>
      </c>
      <c r="F10" s="6"/>
    </row>
    <row r="11" spans="1:6" x14ac:dyDescent="0.25">
      <c r="A11" t="s">
        <v>109</v>
      </c>
      <c r="B11" t="s">
        <v>110</v>
      </c>
    </row>
    <row r="12" spans="1:6" x14ac:dyDescent="0.25">
      <c r="A12" t="s">
        <v>190</v>
      </c>
      <c r="B12" t="s">
        <v>113</v>
      </c>
    </row>
    <row r="13" spans="1:6" x14ac:dyDescent="0.25">
      <c r="A13" t="s">
        <v>114</v>
      </c>
      <c r="B13" t="s">
        <v>115</v>
      </c>
    </row>
    <row r="14" spans="1:6" x14ac:dyDescent="0.25">
      <c r="A14" t="s">
        <v>116</v>
      </c>
      <c r="B14" t="s">
        <v>117</v>
      </c>
    </row>
    <row r="15" spans="1:6" x14ac:dyDescent="0.25">
      <c r="A15" t="s">
        <v>118</v>
      </c>
      <c r="B15" t="s">
        <v>119</v>
      </c>
    </row>
    <row r="16" spans="1:6" x14ac:dyDescent="0.25">
      <c r="A16" t="s">
        <v>120</v>
      </c>
      <c r="B16" t="s">
        <v>191</v>
      </c>
    </row>
    <row r="17" spans="1:6" x14ac:dyDescent="0.25">
      <c r="A17" t="s">
        <v>121</v>
      </c>
      <c r="B17" t="s">
        <v>192</v>
      </c>
    </row>
    <row r="19" spans="1:6" x14ac:dyDescent="0.25">
      <c r="A19" s="6" t="s">
        <v>15</v>
      </c>
    </row>
    <row r="20" spans="1:6" x14ac:dyDescent="0.25">
      <c r="A20" t="s">
        <v>124</v>
      </c>
      <c r="B20" t="s">
        <v>125</v>
      </c>
    </row>
    <row r="21" spans="1:6" x14ac:dyDescent="0.25">
      <c r="A21" t="s">
        <v>127</v>
      </c>
      <c r="B21" t="s">
        <v>128</v>
      </c>
      <c r="F21" s="6"/>
    </row>
    <row r="22" spans="1:6" x14ac:dyDescent="0.25">
      <c r="A22" t="s">
        <v>130</v>
      </c>
      <c r="B22" t="s">
        <v>193</v>
      </c>
    </row>
    <row r="23" spans="1:6" x14ac:dyDescent="0.25">
      <c r="A23" t="s">
        <v>131</v>
      </c>
      <c r="B23" t="s">
        <v>132</v>
      </c>
    </row>
    <row r="24" spans="1:6" x14ac:dyDescent="0.25">
      <c r="A24" t="s">
        <v>9</v>
      </c>
      <c r="B24" t="s">
        <v>11</v>
      </c>
    </row>
    <row r="25" spans="1:6" x14ac:dyDescent="0.25">
      <c r="A25" t="s">
        <v>135</v>
      </c>
      <c r="B25" t="s">
        <v>136</v>
      </c>
    </row>
    <row r="26" spans="1:6" x14ac:dyDescent="0.25">
      <c r="A26" t="s">
        <v>137</v>
      </c>
      <c r="B26" t="s">
        <v>138</v>
      </c>
    </row>
    <row r="27" spans="1:6" x14ac:dyDescent="0.25">
      <c r="A27" t="s">
        <v>139</v>
      </c>
      <c r="B27" t="s">
        <v>140</v>
      </c>
    </row>
    <row r="28" spans="1:6" x14ac:dyDescent="0.25">
      <c r="A28" t="s">
        <v>142</v>
      </c>
      <c r="B28" t="s">
        <v>143</v>
      </c>
    </row>
    <row r="29" spans="1:6" x14ac:dyDescent="0.25">
      <c r="A29" t="s">
        <v>36</v>
      </c>
      <c r="B29" t="s">
        <v>31</v>
      </c>
    </row>
    <row r="30" spans="1:6" x14ac:dyDescent="0.25">
      <c r="A30" t="s">
        <v>8</v>
      </c>
      <c r="B30" t="s">
        <v>33</v>
      </c>
    </row>
    <row r="31" spans="1:6" x14ac:dyDescent="0.25">
      <c r="A31" t="s">
        <v>14</v>
      </c>
      <c r="B31" t="s">
        <v>16</v>
      </c>
    </row>
    <row r="32" spans="1:6" x14ac:dyDescent="0.25">
      <c r="A32" t="s">
        <v>145</v>
      </c>
      <c r="B32" t="s">
        <v>146</v>
      </c>
    </row>
    <row r="34" spans="1:6" x14ac:dyDescent="0.25">
      <c r="A34" s="6" t="s">
        <v>21</v>
      </c>
    </row>
    <row r="35" spans="1:6" x14ac:dyDescent="0.25">
      <c r="A35" t="s">
        <v>30</v>
      </c>
      <c r="B35" t="s">
        <v>147</v>
      </c>
    </row>
    <row r="36" spans="1:6" x14ac:dyDescent="0.25">
      <c r="A36" t="s">
        <v>148</v>
      </c>
      <c r="B36" t="s">
        <v>149</v>
      </c>
      <c r="F36" s="6"/>
    </row>
    <row r="37" spans="1:6" x14ac:dyDescent="0.25">
      <c r="A37" t="s">
        <v>151</v>
      </c>
      <c r="B37" t="s">
        <v>194</v>
      </c>
    </row>
    <row r="38" spans="1:6" x14ac:dyDescent="0.25">
      <c r="A38" t="s">
        <v>152</v>
      </c>
      <c r="B38" t="s">
        <v>153</v>
      </c>
    </row>
    <row r="39" spans="1:6" x14ac:dyDescent="0.25">
      <c r="A39" t="s">
        <v>20</v>
      </c>
      <c r="B39" t="s">
        <v>22</v>
      </c>
    </row>
    <row r="41" spans="1:6" x14ac:dyDescent="0.25">
      <c r="A41" s="6" t="s">
        <v>13</v>
      </c>
    </row>
    <row r="42" spans="1:6" x14ac:dyDescent="0.25">
      <c r="A42" t="s">
        <v>154</v>
      </c>
      <c r="B42" t="s">
        <v>155</v>
      </c>
    </row>
    <row r="43" spans="1:6" x14ac:dyDescent="0.25">
      <c r="A43" t="s">
        <v>12</v>
      </c>
      <c r="B43" t="s">
        <v>157</v>
      </c>
      <c r="F43" s="6"/>
    </row>
    <row r="44" spans="1:6" x14ac:dyDescent="0.25">
      <c r="A44" t="s">
        <v>158</v>
      </c>
      <c r="B44" t="s">
        <v>159</v>
      </c>
    </row>
    <row r="46" spans="1:6" x14ac:dyDescent="0.25">
      <c r="A46" s="6" t="s">
        <v>160</v>
      </c>
    </row>
    <row r="47" spans="1:6" x14ac:dyDescent="0.25">
      <c r="A47" t="s">
        <v>6</v>
      </c>
      <c r="B47" t="s">
        <v>7</v>
      </c>
    </row>
    <row r="48" spans="1:6" x14ac:dyDescent="0.25">
      <c r="A48" t="s">
        <v>162</v>
      </c>
      <c r="B48" t="s">
        <v>163</v>
      </c>
      <c r="F48" s="6"/>
    </row>
    <row r="50" spans="1:6" x14ac:dyDescent="0.25">
      <c r="A50" s="6" t="s">
        <v>166</v>
      </c>
    </row>
    <row r="51" spans="1:6" x14ac:dyDescent="0.25">
      <c r="A51" t="s">
        <v>164</v>
      </c>
      <c r="B51" t="s">
        <v>165</v>
      </c>
    </row>
    <row r="52" spans="1:6" x14ac:dyDescent="0.25">
      <c r="A52" t="s">
        <v>169</v>
      </c>
      <c r="B52" t="s">
        <v>170</v>
      </c>
      <c r="F52" s="6"/>
    </row>
    <row r="53" spans="1:6" x14ac:dyDescent="0.25">
      <c r="A53" t="s">
        <v>171</v>
      </c>
      <c r="B53" t="s">
        <v>172</v>
      </c>
    </row>
    <row r="54" spans="1:6" x14ac:dyDescent="0.25">
      <c r="A54" t="s">
        <v>173</v>
      </c>
      <c r="B54" t="s">
        <v>195</v>
      </c>
    </row>
    <row r="55" spans="1:6" x14ac:dyDescent="0.25">
      <c r="A55" t="s">
        <v>174</v>
      </c>
      <c r="B55" t="s">
        <v>175</v>
      </c>
    </row>
    <row r="56" spans="1:6" x14ac:dyDescent="0.25">
      <c r="A56" t="s">
        <v>176</v>
      </c>
      <c r="B56" t="s">
        <v>196</v>
      </c>
    </row>
    <row r="57" spans="1:6" x14ac:dyDescent="0.25">
      <c r="A57" s="48" t="s">
        <v>197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95CE7-0D9A-479B-98DB-7267483CDCFE}">
  <sheetPr>
    <pageSetUpPr fitToPage="1"/>
  </sheetPr>
  <dimension ref="A4:C51"/>
  <sheetViews>
    <sheetView showGridLines="0" workbookViewId="0">
      <selection activeCell="A54" sqref="A54"/>
    </sheetView>
  </sheetViews>
  <sheetFormatPr defaultRowHeight="15" x14ac:dyDescent="0.25"/>
  <cols>
    <col min="2" max="2" width="7.42578125" bestFit="1" customWidth="1"/>
    <col min="3" max="3" width="63.42578125" customWidth="1"/>
  </cols>
  <sheetData>
    <row r="4" spans="1:3" ht="18" x14ac:dyDescent="0.25">
      <c r="B4" s="45" t="s">
        <v>54</v>
      </c>
    </row>
    <row r="5" spans="1:3" ht="18.75" x14ac:dyDescent="0.25">
      <c r="A5">
        <v>5</v>
      </c>
      <c r="B5" s="40" t="s">
        <v>87</v>
      </c>
      <c r="C5" s="41" t="s">
        <v>88</v>
      </c>
    </row>
    <row r="6" spans="1:3" ht="36" x14ac:dyDescent="0.25">
      <c r="A6">
        <v>6</v>
      </c>
      <c r="B6" s="40" t="s">
        <v>91</v>
      </c>
      <c r="C6" s="13" t="s">
        <v>92</v>
      </c>
    </row>
    <row r="7" spans="1:3" ht="18.75" x14ac:dyDescent="0.25">
      <c r="A7">
        <v>7</v>
      </c>
      <c r="B7" s="40" t="s">
        <v>95</v>
      </c>
      <c r="C7" s="41" t="s">
        <v>96</v>
      </c>
    </row>
    <row r="8" spans="1:3" ht="18.75" x14ac:dyDescent="0.25">
      <c r="A8">
        <v>8</v>
      </c>
      <c r="B8" s="40" t="s">
        <v>98</v>
      </c>
      <c r="C8" s="41" t="s">
        <v>99</v>
      </c>
    </row>
    <row r="9" spans="1:3" ht="18.75" x14ac:dyDescent="0.25">
      <c r="A9">
        <v>9</v>
      </c>
      <c r="B9" s="40" t="s">
        <v>103</v>
      </c>
      <c r="C9" s="42" t="s">
        <v>104</v>
      </c>
    </row>
    <row r="10" spans="1:3" ht="18.75" x14ac:dyDescent="0.25">
      <c r="B10" s="40"/>
      <c r="C10" s="42"/>
    </row>
    <row r="11" spans="1:3" ht="18" x14ac:dyDescent="0.25">
      <c r="B11" s="44" t="s">
        <v>19</v>
      </c>
      <c r="C11" s="42"/>
    </row>
    <row r="12" spans="1:3" ht="18.75" x14ac:dyDescent="0.25">
      <c r="A12">
        <v>10</v>
      </c>
      <c r="B12" s="40" t="s">
        <v>105</v>
      </c>
      <c r="C12" s="13" t="s">
        <v>106</v>
      </c>
    </row>
    <row r="13" spans="1:3" ht="18.75" x14ac:dyDescent="0.25">
      <c r="A13">
        <v>11</v>
      </c>
      <c r="B13" s="40" t="s">
        <v>18</v>
      </c>
      <c r="C13" s="13" t="s">
        <v>108</v>
      </c>
    </row>
    <row r="14" spans="1:3" ht="18.75" x14ac:dyDescent="0.25">
      <c r="A14">
        <v>12</v>
      </c>
      <c r="B14" s="40" t="s">
        <v>109</v>
      </c>
      <c r="C14" s="13" t="s">
        <v>110</v>
      </c>
    </row>
    <row r="15" spans="1:3" ht="18.75" x14ac:dyDescent="0.25">
      <c r="A15">
        <v>13</v>
      </c>
      <c r="B15" s="40" t="s">
        <v>190</v>
      </c>
      <c r="C15" s="13" t="s">
        <v>113</v>
      </c>
    </row>
    <row r="16" spans="1:3" ht="18.75" x14ac:dyDescent="0.25">
      <c r="A16">
        <v>14</v>
      </c>
      <c r="B16" s="40" t="s">
        <v>114</v>
      </c>
      <c r="C16" s="13" t="s">
        <v>115</v>
      </c>
    </row>
    <row r="17" spans="1:3" ht="18.75" x14ac:dyDescent="0.25">
      <c r="A17">
        <v>15</v>
      </c>
      <c r="B17" s="40" t="s">
        <v>116</v>
      </c>
      <c r="C17" s="13" t="s">
        <v>117</v>
      </c>
    </row>
    <row r="18" spans="1:3" ht="18.75" x14ac:dyDescent="0.25">
      <c r="A18">
        <v>16</v>
      </c>
      <c r="B18" s="40" t="s">
        <v>118</v>
      </c>
      <c r="C18" s="13" t="s">
        <v>119</v>
      </c>
    </row>
    <row r="19" spans="1:3" ht="18.75" x14ac:dyDescent="0.25">
      <c r="B19" s="40"/>
      <c r="C19" s="13"/>
    </row>
    <row r="20" spans="1:3" ht="18" x14ac:dyDescent="0.25">
      <c r="B20" s="44" t="s">
        <v>15</v>
      </c>
      <c r="C20" s="13"/>
    </row>
    <row r="21" spans="1:3" ht="18.75" x14ac:dyDescent="0.25">
      <c r="A21">
        <v>17</v>
      </c>
      <c r="B21" s="40" t="s">
        <v>124</v>
      </c>
      <c r="C21" s="13" t="s">
        <v>125</v>
      </c>
    </row>
    <row r="22" spans="1:3" ht="18.75" x14ac:dyDescent="0.25">
      <c r="A22">
        <v>18</v>
      </c>
      <c r="B22" s="40" t="s">
        <v>127</v>
      </c>
      <c r="C22" s="13" t="s">
        <v>128</v>
      </c>
    </row>
    <row r="23" spans="1:3" ht="18.75" x14ac:dyDescent="0.25">
      <c r="A23">
        <v>19</v>
      </c>
      <c r="B23" s="40" t="s">
        <v>130</v>
      </c>
      <c r="C23" s="13" t="s">
        <v>193</v>
      </c>
    </row>
    <row r="24" spans="1:3" ht="18.75" x14ac:dyDescent="0.25">
      <c r="A24">
        <v>20</v>
      </c>
      <c r="B24" s="40" t="s">
        <v>131</v>
      </c>
      <c r="C24" s="13" t="s">
        <v>132</v>
      </c>
    </row>
    <row r="25" spans="1:3" ht="18.75" x14ac:dyDescent="0.25">
      <c r="A25">
        <v>21</v>
      </c>
      <c r="B25" s="40" t="s">
        <v>9</v>
      </c>
      <c r="C25" s="13" t="s">
        <v>11</v>
      </c>
    </row>
    <row r="26" spans="1:3" ht="18.75" x14ac:dyDescent="0.25">
      <c r="A26">
        <v>22</v>
      </c>
      <c r="B26" s="40" t="s">
        <v>135</v>
      </c>
      <c r="C26" s="13" t="s">
        <v>136</v>
      </c>
    </row>
    <row r="27" spans="1:3" ht="18.75" x14ac:dyDescent="0.25">
      <c r="A27">
        <v>23</v>
      </c>
      <c r="B27" s="40" t="s">
        <v>137</v>
      </c>
      <c r="C27" s="13" t="s">
        <v>138</v>
      </c>
    </row>
    <row r="28" spans="1:3" ht="18.75" x14ac:dyDescent="0.25">
      <c r="A28">
        <v>24</v>
      </c>
      <c r="B28" s="40" t="s">
        <v>139</v>
      </c>
      <c r="C28" s="13" t="s">
        <v>140</v>
      </c>
    </row>
    <row r="29" spans="1:3" ht="18.75" x14ac:dyDescent="0.25">
      <c r="A29">
        <v>25</v>
      </c>
      <c r="B29" s="40" t="s">
        <v>142</v>
      </c>
      <c r="C29" s="13" t="s">
        <v>143</v>
      </c>
    </row>
    <row r="30" spans="1:3" ht="18.75" x14ac:dyDescent="0.25">
      <c r="A30">
        <v>26</v>
      </c>
      <c r="B30" s="40" t="s">
        <v>36</v>
      </c>
      <c r="C30" s="13" t="s">
        <v>31</v>
      </c>
    </row>
    <row r="31" spans="1:3" ht="18.75" x14ac:dyDescent="0.25">
      <c r="A31">
        <v>27</v>
      </c>
      <c r="B31" s="40" t="s">
        <v>8</v>
      </c>
      <c r="C31" s="13" t="s">
        <v>33</v>
      </c>
    </row>
    <row r="32" spans="1:3" ht="18.75" x14ac:dyDescent="0.25">
      <c r="B32" s="40"/>
      <c r="C32" s="13"/>
    </row>
    <row r="33" spans="1:3" ht="18" x14ac:dyDescent="0.25">
      <c r="B33" s="44" t="s">
        <v>21</v>
      </c>
    </row>
    <row r="34" spans="1:3" ht="18.75" x14ac:dyDescent="0.25">
      <c r="A34">
        <v>28</v>
      </c>
      <c r="B34" s="40" t="s">
        <v>30</v>
      </c>
      <c r="C34" s="13" t="s">
        <v>147</v>
      </c>
    </row>
    <row r="35" spans="1:3" ht="18.75" x14ac:dyDescent="0.25">
      <c r="A35">
        <v>29</v>
      </c>
      <c r="B35" s="40" t="s">
        <v>148</v>
      </c>
      <c r="C35" s="13" t="s">
        <v>149</v>
      </c>
    </row>
    <row r="36" spans="1:3" ht="18.75" x14ac:dyDescent="0.25">
      <c r="A36">
        <v>30</v>
      </c>
      <c r="B36" s="40" t="s">
        <v>151</v>
      </c>
      <c r="C36" s="13" t="s">
        <v>194</v>
      </c>
    </row>
    <row r="37" spans="1:3" ht="18.75" x14ac:dyDescent="0.25">
      <c r="A37">
        <v>31</v>
      </c>
      <c r="B37" s="40" t="s">
        <v>152</v>
      </c>
      <c r="C37" s="13" t="s">
        <v>153</v>
      </c>
    </row>
    <row r="38" spans="1:3" ht="18.75" x14ac:dyDescent="0.25">
      <c r="A38">
        <v>32</v>
      </c>
      <c r="B38" s="40" t="s">
        <v>20</v>
      </c>
      <c r="C38" s="13" t="s">
        <v>22</v>
      </c>
    </row>
    <row r="39" spans="1:3" ht="18.75" x14ac:dyDescent="0.25">
      <c r="B39" s="40"/>
      <c r="C39" s="13"/>
    </row>
    <row r="40" spans="1:3" ht="18" x14ac:dyDescent="0.25">
      <c r="B40" s="45" t="s">
        <v>13</v>
      </c>
      <c r="C40" s="13"/>
    </row>
    <row r="41" spans="1:3" ht="18.75" x14ac:dyDescent="0.25">
      <c r="A41">
        <v>33</v>
      </c>
      <c r="B41" s="40" t="s">
        <v>154</v>
      </c>
      <c r="C41" s="41" t="s">
        <v>198</v>
      </c>
    </row>
    <row r="42" spans="1:3" ht="18.75" x14ac:dyDescent="0.25">
      <c r="A42">
        <v>34</v>
      </c>
      <c r="B42" s="40" t="s">
        <v>12</v>
      </c>
      <c r="C42" s="13" t="s">
        <v>157</v>
      </c>
    </row>
    <row r="43" spans="1:3" ht="18.75" x14ac:dyDescent="0.25">
      <c r="A43">
        <v>35</v>
      </c>
      <c r="B43" s="40" t="s">
        <v>158</v>
      </c>
      <c r="C43" s="41" t="s">
        <v>159</v>
      </c>
    </row>
    <row r="44" spans="1:3" ht="18.75" x14ac:dyDescent="0.25">
      <c r="B44" s="40"/>
      <c r="C44" s="41"/>
    </row>
    <row r="45" spans="1:3" ht="18" x14ac:dyDescent="0.25">
      <c r="B45" s="45" t="s">
        <v>160</v>
      </c>
      <c r="C45" s="41"/>
    </row>
    <row r="46" spans="1:3" ht="18.75" x14ac:dyDescent="0.25">
      <c r="A46">
        <v>36</v>
      </c>
      <c r="B46" s="40" t="s">
        <v>6</v>
      </c>
      <c r="C46" s="41" t="s">
        <v>7</v>
      </c>
    </row>
    <row r="47" spans="1:3" ht="18.75" x14ac:dyDescent="0.25">
      <c r="A47">
        <v>37</v>
      </c>
      <c r="B47" s="40" t="s">
        <v>162</v>
      </c>
      <c r="C47" s="13" t="s">
        <v>163</v>
      </c>
    </row>
    <row r="48" spans="1:3" ht="18.75" x14ac:dyDescent="0.25">
      <c r="B48" s="40"/>
      <c r="C48" s="13"/>
    </row>
    <row r="49" spans="1:3" ht="18" x14ac:dyDescent="0.25">
      <c r="B49" s="44" t="s">
        <v>166</v>
      </c>
      <c r="C49" s="13"/>
    </row>
    <row r="50" spans="1:3" ht="18.75" x14ac:dyDescent="0.25">
      <c r="A50">
        <v>38</v>
      </c>
      <c r="B50" s="40" t="s">
        <v>164</v>
      </c>
      <c r="C50" s="13" t="s">
        <v>165</v>
      </c>
    </row>
    <row r="51" spans="1:3" ht="18.75" x14ac:dyDescent="0.25">
      <c r="A51">
        <v>39</v>
      </c>
      <c r="B51" s="40" t="s">
        <v>169</v>
      </c>
      <c r="C51" s="43" t="s">
        <v>170</v>
      </c>
    </row>
  </sheetData>
  <dataValidations count="1">
    <dataValidation type="list" allowBlank="1" showInputMessage="1" showErrorMessage="1" sqref="B4 B49 B45 B40 B33 B20 B11" xr:uid="{B90F1904-CDFA-462F-9520-CD2805C7EF70}">
      <formula1>#REF!</formula1>
    </dataValidation>
  </dataValidations>
  <pageMargins left="0.7" right="0.7" top="0.75" bottom="0.75" header="0.3" footer="0.3"/>
  <pageSetup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078f778-80af-49fa-a511-d7f24377b9d6">
      <UserInfo>
        <DisplayName>Dina Gazzoli</DisplayName>
        <AccountId>92</AccountId>
        <AccountType/>
      </UserInfo>
      <UserInfo>
        <DisplayName>Christina Bisanz</DisplayName>
        <AccountId>52</AccountId>
        <AccountType/>
      </UserInfo>
      <UserInfo>
        <DisplayName>Janet Williams</DisplayName>
        <AccountId>51</AccountId>
        <AccountType/>
      </UserInfo>
      <UserInfo>
        <DisplayName>Nancy Kula</DisplayName>
        <AccountId>17</AccountId>
        <AccountType/>
      </UserInfo>
      <UserInfo>
        <DisplayName>Management Team</DisplayName>
        <AccountId>233</AccountId>
        <AccountType/>
      </UserInfo>
      <UserInfo>
        <DisplayName>Leaderhip Team Members</DisplayName>
        <AccountId>791</AccountId>
        <AccountType/>
      </UserInfo>
      <UserInfo>
        <DisplayName>Saskia Sanchez-Ferrer</DisplayName>
        <AccountId>13</AccountId>
        <AccountType/>
      </UserInfo>
      <UserInfo>
        <DisplayName>Senior Directors Members</DisplayName>
        <AccountId>735</AccountId>
        <AccountType/>
      </UserInfo>
    </SharedWithUsers>
    <_Flow_SignoffStatus xmlns="4bd643c9-58ea-42ad-84de-aeb24e7c6b56" xsi:nil="true"/>
    <lcf76f155ced4ddcb4097134ff3c332f xmlns="4bd643c9-58ea-42ad-84de-aeb24e7c6b56">
      <Terms xmlns="http://schemas.microsoft.com/office/infopath/2007/PartnerControls"/>
    </lcf76f155ced4ddcb4097134ff3c332f>
    <TaxCatchAll xmlns="a078f778-80af-49fa-a511-d7f24377b9d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E1ABE5D532374CA694EC088462E902" ma:contentTypeVersion="19" ma:contentTypeDescription="Create a new document." ma:contentTypeScope="" ma:versionID="306bbe895ba0f2524f28536c1cd42e4d">
  <xsd:schema xmlns:xsd="http://www.w3.org/2001/XMLSchema" xmlns:xs="http://www.w3.org/2001/XMLSchema" xmlns:p="http://schemas.microsoft.com/office/2006/metadata/properties" xmlns:ns2="4bd643c9-58ea-42ad-84de-aeb24e7c6b56" xmlns:ns3="a078f778-80af-49fa-a511-d7f24377b9d6" targetNamespace="http://schemas.microsoft.com/office/2006/metadata/properties" ma:root="true" ma:fieldsID="2f590e28c006d23ff361a39f91b630aa" ns2:_="" ns3:_="">
    <xsd:import namespace="4bd643c9-58ea-42ad-84de-aeb24e7c6b56"/>
    <xsd:import namespace="a078f778-80af-49fa-a511-d7f24377b9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2:MediaServiceLocation" minOccurs="0"/>
                <xsd:element ref="ns3:SharedWithUsers" minOccurs="0"/>
                <xsd:element ref="ns3:SharedWithDetails"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d643c9-58ea-42ad-84de-aeb24e7c6b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14cf6d1-4fd4-4019-ad70-43d1f19b4c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78f778-80af-49fa-a511-d7f24377b9d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78e8273-0489-4473-8c29-e6e555dd80e5}" ma:internalName="TaxCatchAll" ma:showField="CatchAllData" ma:web="a078f778-80af-49fa-a511-d7f24377b9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0C3D1D-DD0D-48C0-ACB3-33279C60AE38}">
  <ds:schemaRefs>
    <ds:schemaRef ds:uri="http://schemas.microsoft.com/office/2006/metadata/properties"/>
    <ds:schemaRef ds:uri="http://www.w3.org/XML/1998/namespace"/>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a078f778-80af-49fa-a511-d7f24377b9d6"/>
    <ds:schemaRef ds:uri="4bd643c9-58ea-42ad-84de-aeb24e7c6b56"/>
    <ds:schemaRef ds:uri="http://purl.org/dc/terms/"/>
  </ds:schemaRefs>
</ds:datastoreItem>
</file>

<file path=customXml/itemProps2.xml><?xml version="1.0" encoding="utf-8"?>
<ds:datastoreItem xmlns:ds="http://schemas.openxmlformats.org/officeDocument/2006/customXml" ds:itemID="{8883D6CC-8301-45BE-8232-469796FF0B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d643c9-58ea-42ad-84de-aeb24e7c6b56"/>
    <ds:schemaRef ds:uri="a078f778-80af-49fa-a511-d7f24377b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8E4C26-ACBE-483E-A54F-471E11BFEC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Risk Value Map</vt:lpstr>
      <vt:lpstr>Risk Register &amp; Plan Condensed</vt:lpstr>
      <vt:lpstr>Risk Report Summary</vt:lpstr>
      <vt:lpstr>DO NOT PRINT</vt:lpstr>
      <vt:lpstr>Risk Index DONT PRINT</vt:lpstr>
      <vt:lpstr>'Risk Report Summary'!Print_Area</vt:lpstr>
      <vt:lpstr>'Risk Value Map'!Print_Area</vt:lpstr>
      <vt:lpstr>'Risk Register &amp; Plan Condensed'!Print_Titles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Dryfhout</dc:creator>
  <cp:keywords/>
  <dc:description/>
  <cp:lastModifiedBy>Tina Stephens</cp:lastModifiedBy>
  <cp:revision/>
  <cp:lastPrinted>2025-04-14T17:21:23Z</cp:lastPrinted>
  <dcterms:created xsi:type="dcterms:W3CDTF">2018-08-16T19:18:01Z</dcterms:created>
  <dcterms:modified xsi:type="dcterms:W3CDTF">2026-02-12T17:10:19Z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830200</vt:r8>
  </property>
  <property fmtid="{D5CDD505-2E9C-101B-9397-08002B2CF9AE}" pid="3" name="ContentTypeId">
    <vt:lpwstr>0x0101005EE1ABE5D532374CA694EC088462E902</vt:lpwstr>
  </property>
  <property fmtid="{D5CDD505-2E9C-101B-9397-08002B2CF9AE}" pid="4" name="AuthorIds_UIVersion_32768">
    <vt:lpwstr>122</vt:lpwstr>
  </property>
  <property fmtid="{D5CDD505-2E9C-101B-9397-08002B2CF9AE}" pid="5" name="MediaServiceImageTags">
    <vt:lpwstr/>
  </property>
</Properties>
</file>